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SON-SCAN L1800\Desktop\методическая работа\2024-2025\мониторинг\промежуточный\"/>
    </mc:Choice>
  </mc:AlternateContent>
  <bookViews>
    <workbookView xWindow="0" yWindow="0" windowWidth="19200" windowHeight="8130" tabRatio="944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externalReferences>
    <externalReference r:id="rId7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2" l="1"/>
  <c r="B9" i="12"/>
  <c r="C9" i="11"/>
  <c r="B9" i="11"/>
  <c r="C9" i="10"/>
  <c r="B9" i="10"/>
  <c r="C9" i="9"/>
  <c r="B9" i="9"/>
  <c r="W14" i="16" l="1"/>
  <c r="X14" i="16" s="1"/>
  <c r="W13" i="16"/>
  <c r="X13" i="16" s="1"/>
  <c r="U14" i="16"/>
  <c r="V14" i="16" s="1"/>
  <c r="U13" i="16"/>
  <c r="V13" i="16" s="1"/>
  <c r="S14" i="16"/>
  <c r="T14" i="16" s="1"/>
  <c r="S13" i="16"/>
  <c r="T13" i="16" s="1"/>
  <c r="D15" i="16"/>
  <c r="E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0" i="13" l="1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W12" i="16" l="1"/>
  <c r="X12" i="16" s="1"/>
  <c r="U12" i="16"/>
  <c r="V12" i="16" s="1"/>
  <c r="T12" i="16"/>
  <c r="W11" i="16"/>
  <c r="X11" i="16" s="1"/>
  <c r="U11" i="16"/>
  <c r="V11" i="16" s="1"/>
  <c r="T11" i="16"/>
  <c r="W10" i="16"/>
  <c r="X10" i="16" s="1"/>
  <c r="U10" i="16"/>
  <c r="V10" i="16" s="1"/>
  <c r="T10" i="16"/>
  <c r="W9" i="16"/>
  <c r="X9" i="16" s="1"/>
  <c r="U9" i="16"/>
  <c r="V9" i="16" s="1"/>
  <c r="T9" i="16"/>
  <c r="W8" i="16"/>
  <c r="X8" i="16" s="1"/>
  <c r="U8" i="16"/>
  <c r="V8" i="16" s="1"/>
  <c r="T8" i="16" l="1"/>
  <c r="D10" i="13"/>
  <c r="D11" i="13" s="1"/>
  <c r="D16" i="12"/>
  <c r="D17" i="12" s="1"/>
  <c r="D11" i="11"/>
  <c r="D12" i="11" s="1"/>
  <c r="D17" i="10"/>
  <c r="D16" i="9"/>
  <c r="D17" i="9" s="1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1" i="13" l="1"/>
  <c r="AD11" i="13"/>
  <c r="AE11" i="13"/>
  <c r="Z11" i="13"/>
  <c r="AA11" i="13"/>
  <c r="AB11" i="13"/>
  <c r="W11" i="13"/>
  <c r="X11" i="13"/>
  <c r="Y11" i="13"/>
  <c r="T11" i="13"/>
  <c r="U11" i="13"/>
  <c r="V11" i="13"/>
  <c r="Q11" i="13"/>
  <c r="R11" i="13"/>
  <c r="S11" i="13"/>
  <c r="O11" i="13"/>
  <c r="P11" i="13"/>
  <c r="N11" i="13"/>
  <c r="K11" i="13"/>
  <c r="L11" i="13"/>
  <c r="M11" i="13"/>
  <c r="H11" i="13"/>
  <c r="I11" i="13"/>
  <c r="J11" i="13"/>
  <c r="E11" i="13"/>
  <c r="F11" i="13"/>
  <c r="G11" i="13"/>
  <c r="AK17" i="12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2" i="11"/>
  <c r="AJ12" i="11"/>
  <c r="AI12" i="11"/>
  <c r="AF12" i="11"/>
  <c r="AG12" i="11"/>
  <c r="AH12" i="11"/>
  <c r="AC12" i="11"/>
  <c r="AD12" i="11"/>
  <c r="AE12" i="11"/>
  <c r="Z12" i="11"/>
  <c r="AA12" i="11"/>
  <c r="AB12" i="11"/>
  <c r="W12" i="11"/>
  <c r="X12" i="11"/>
  <c r="Y12" i="11"/>
  <c r="T12" i="11"/>
  <c r="U12" i="11"/>
  <c r="V12" i="11"/>
  <c r="Q12" i="11"/>
  <c r="R12" i="11"/>
  <c r="S12" i="11"/>
  <c r="M12" i="11"/>
  <c r="J12" i="11"/>
  <c r="I12" i="11"/>
  <c r="F12" i="11"/>
  <c r="G12" i="11"/>
  <c r="K12" i="11"/>
  <c r="E12" i="11"/>
  <c r="H12" i="11"/>
  <c r="L12" i="11"/>
  <c r="N12" i="11"/>
  <c r="O12" i="11"/>
  <c r="P12" i="11"/>
  <c r="AN11" i="13" l="1"/>
  <c r="AM11" i="13"/>
  <c r="AL11" i="13"/>
  <c r="AI11" i="13"/>
  <c r="AJ11" i="13"/>
  <c r="AK11" i="13"/>
  <c r="AF11" i="13"/>
  <c r="AG11" i="13"/>
  <c r="AH11" i="13"/>
</calcChain>
</file>

<file path=xl/sharedStrings.xml><?xml version="1.0" encoding="utf-8"?>
<sst xmlns="http://schemas.openxmlformats.org/spreadsheetml/2006/main" count="329" uniqueCount="48">
  <si>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</si>
  <si>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</si>
  <si>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</si>
  <si>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</si>
  <si>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</si>
  <si>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</si>
  <si>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</si>
  <si>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</si>
  <si>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</si>
  <si>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</si>
  <si>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</si>
  <si>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</si>
  <si>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</si>
  <si>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</si>
  <si>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</si>
  <si>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</si>
  <si>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</si>
  <si>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</si>
  <si>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</si>
  <si>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</si>
  <si>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</si>
  <si>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</si>
  <si>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</si>
  <si>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</si>
  <si>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</si>
  <si>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</si>
  <si>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</si>
  <si>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</si>
  <si>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</si>
  <si>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</si>
  <si>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</si>
  <si>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</si>
  <si>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</si>
  <si>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</si>
  <si>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</si>
  <si>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</si>
  <si>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</si>
  <si>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</si>
  <si>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Разновозрастная группа (дети 1 года, 2-х лет)</t>
  </si>
  <si>
    <t>Разновозрастная группа (дети 3-х лет, 4-х лет, 5-ти лет)</t>
  </si>
  <si>
    <t>Скачкова Татьяна Алексеевна</t>
  </si>
  <si>
    <t>ГККП "Ясли-детский сад Балауса"</t>
  </si>
  <si>
    <t>Каргалинский район, с Кос-Истек</t>
  </si>
  <si>
    <t>Язык обучения казахский, русский</t>
  </si>
  <si>
    <t>Почемучки</t>
  </si>
  <si>
    <t>Долгова О.А.  Герр А.Л.</t>
  </si>
  <si>
    <t>Солнышко</t>
  </si>
  <si>
    <t>Исмаилова Б.Г. Циц И.И..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</si>
</sst>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SON-SCAN%20L1800/Desktop/&#1084;&#1077;&#1090;&#1086;&#1076;&#1080;&#1095;&#1077;&#1089;&#1082;&#1072;&#1103;%20&#1088;&#1072;&#1073;&#1086;&#1090;&#1072;/2023-2024/&#1084;&#1086;&#1085;&#1080;&#1090;&#1086;&#1088;&#1080;&#1085;&#1075;/&#1084;&#1086;&#1085;&#1080;&#1090;&#1086;&#1088;&#1080;&#1085;&#1075;%20&#1087;&#1088;&#1086;&#1084;&#1077;&#1078;&#1091;&#1090;&#1086;&#1095;&#1085;&#1099;&#1081;/&#1087;&#1088;&#1086;&#1084;&#1077;&#1078;&#1091;&#1090;&#1086;&#1095;&#1085;&#1099;&#1081;/&#1044;.&#1089;%20&#1041;&#1072;&#1083;&#1072;&#1091;&#1089;&#1072;%20(&#1089;&#1074;&#1086;&#1076;%20&#1084;&#1077;&#1090;&#1086;&#1076;&#1080;&#1089;&#1090;&#1072;%20&#1044;&#1054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 раннего возраста"/>
      <sheetName val="младшая группа"/>
      <sheetName val="средняя группа"/>
      <sheetName val="старшая группа"/>
      <sheetName val="предшкольная группа"/>
      <sheetName val="Свод методиста ДО"/>
    </sheetNames>
    <sheetDataSet>
      <sheetData sheetId="0"/>
      <sheetData sheetId="1"/>
      <sheetData sheetId="2"/>
      <sheetData sheetId="3"/>
      <sheetData sheetId="4">
        <row r="9">
          <cell r="B9" t="str">
            <v>Балдырған</v>
          </cell>
          <cell r="C9" t="str">
            <v>Шаиржанова Л.А. Егибаева Г.С.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opLeftCell="F5" zoomScale="90" zoomScaleNormal="90" workbookViewId="0">
      <selection activeCell="Y20" sqref="Y20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34" t="s">
        <v>24</v>
      </c>
      <c r="X1" s="34"/>
      <c r="Y1" s="34"/>
    </row>
    <row r="2" spans="1:25" ht="15" customHeight="1" x14ac:dyDescent="0.25">
      <c r="A2" s="1"/>
      <c r="B2" s="28" t="s">
        <v>33</v>
      </c>
      <c r="C2" s="28"/>
      <c r="D2" s="28"/>
      <c r="E2" s="28"/>
      <c r="F2" s="28"/>
      <c r="G2" s="28"/>
      <c r="H2" s="1"/>
      <c r="I2" s="1"/>
      <c r="J2" s="1"/>
      <c r="K2" s="1"/>
      <c r="L2" s="1"/>
      <c r="M2" s="1"/>
      <c r="N2" s="27" t="s">
        <v>41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.75" x14ac:dyDescent="0.25">
      <c r="A3" s="1"/>
      <c r="B3" s="27" t="s">
        <v>40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42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43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25" t="s">
        <v>0</v>
      </c>
      <c r="B6" s="26" t="s">
        <v>2</v>
      </c>
      <c r="C6" s="26" t="s">
        <v>3</v>
      </c>
      <c r="D6" s="26" t="s">
        <v>12</v>
      </c>
      <c r="E6" s="25" t="s">
        <v>4</v>
      </c>
      <c r="F6" s="25"/>
      <c r="G6" s="25"/>
      <c r="H6" s="31" t="s">
        <v>9</v>
      </c>
      <c r="I6" s="32"/>
      <c r="J6" s="32"/>
      <c r="K6" s="32"/>
      <c r="L6" s="32"/>
      <c r="M6" s="33"/>
      <c r="N6" s="26" t="s">
        <v>10</v>
      </c>
      <c r="O6" s="26"/>
      <c r="P6" s="26"/>
      <c r="Q6" s="31" t="s">
        <v>11</v>
      </c>
      <c r="R6" s="32"/>
      <c r="S6" s="32"/>
      <c r="T6" s="32"/>
      <c r="U6" s="32"/>
      <c r="V6" s="33"/>
      <c r="W6" s="26" t="s">
        <v>8</v>
      </c>
      <c r="X6" s="26"/>
      <c r="Y6" s="26"/>
    </row>
    <row r="7" spans="1:25" ht="29.25" customHeight="1" x14ac:dyDescent="0.25">
      <c r="A7" s="25"/>
      <c r="B7" s="26"/>
      <c r="C7" s="26"/>
      <c r="D7" s="26"/>
      <c r="E7" s="29" t="s">
        <v>5</v>
      </c>
      <c r="F7" s="29" t="s">
        <v>6</v>
      </c>
      <c r="G7" s="29" t="s">
        <v>7</v>
      </c>
      <c r="H7" s="26" t="s">
        <v>20</v>
      </c>
      <c r="I7" s="26"/>
      <c r="J7" s="26"/>
      <c r="K7" s="26" t="s">
        <v>21</v>
      </c>
      <c r="L7" s="26"/>
      <c r="M7" s="26"/>
      <c r="N7" s="29" t="s">
        <v>5</v>
      </c>
      <c r="O7" s="29" t="s">
        <v>6</v>
      </c>
      <c r="P7" s="29" t="s">
        <v>7</v>
      </c>
      <c r="Q7" s="31" t="s">
        <v>22</v>
      </c>
      <c r="R7" s="32"/>
      <c r="S7" s="33"/>
      <c r="T7" s="31" t="s">
        <v>23</v>
      </c>
      <c r="U7" s="32"/>
      <c r="V7" s="33"/>
      <c r="W7" s="29" t="s">
        <v>5</v>
      </c>
      <c r="X7" s="29" t="s">
        <v>6</v>
      </c>
      <c r="Y7" s="29" t="s">
        <v>7</v>
      </c>
    </row>
    <row r="8" spans="1:25" ht="89.25" customHeight="1" x14ac:dyDescent="0.25">
      <c r="A8" s="25"/>
      <c r="B8" s="26"/>
      <c r="C8" s="26"/>
      <c r="D8" s="26"/>
      <c r="E8" s="30"/>
      <c r="F8" s="30"/>
      <c r="G8" s="30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30"/>
      <c r="O8" s="30"/>
      <c r="P8" s="30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30"/>
      <c r="X8" s="30"/>
      <c r="Y8" s="30"/>
    </row>
    <row r="9" spans="1:25" ht="31.5" x14ac:dyDescent="0.25">
      <c r="A9" s="13">
        <v>1</v>
      </c>
      <c r="B9" s="3" t="str">
        <f>'[1]предшкольная группа'!B9</f>
        <v>Балдырған</v>
      </c>
      <c r="C9" s="6" t="str">
        <f>'[1]предшкольная группа'!C9</f>
        <v>Шаиржанова Л.А. Егибаева Г.С.</v>
      </c>
      <c r="D9" s="13">
        <v>3</v>
      </c>
      <c r="E9" s="3">
        <v>2</v>
      </c>
      <c r="F9" s="3">
        <v>1</v>
      </c>
      <c r="G9" s="3">
        <v>0</v>
      </c>
      <c r="H9" s="3">
        <v>2</v>
      </c>
      <c r="I9" s="3">
        <v>1</v>
      </c>
      <c r="J9" s="3">
        <v>0</v>
      </c>
      <c r="K9" s="3">
        <v>2</v>
      </c>
      <c r="L9" s="3">
        <v>1</v>
      </c>
      <c r="M9" s="3">
        <v>0</v>
      </c>
      <c r="N9" s="3">
        <v>2</v>
      </c>
      <c r="O9" s="3">
        <v>1</v>
      </c>
      <c r="P9" s="3">
        <v>0</v>
      </c>
      <c r="Q9" s="3">
        <v>2</v>
      </c>
      <c r="R9" s="3">
        <v>1</v>
      </c>
      <c r="S9" s="3">
        <v>0</v>
      </c>
      <c r="T9" s="3">
        <v>2.8</v>
      </c>
      <c r="U9" s="3">
        <v>0.2</v>
      </c>
      <c r="V9" s="3">
        <v>0</v>
      </c>
      <c r="W9" s="3">
        <v>2</v>
      </c>
      <c r="X9" s="3">
        <v>1</v>
      </c>
      <c r="Y9" s="3">
        <v>0</v>
      </c>
    </row>
    <row r="10" spans="1:25" ht="31.5" x14ac:dyDescent="0.25">
      <c r="A10" s="13">
        <v>2</v>
      </c>
      <c r="B10" s="3" t="s">
        <v>44</v>
      </c>
      <c r="C10" s="6" t="s">
        <v>45</v>
      </c>
      <c r="D10" s="13">
        <v>11</v>
      </c>
      <c r="E10" s="3">
        <v>5.7</v>
      </c>
      <c r="F10" s="3">
        <v>4</v>
      </c>
      <c r="G10" s="3">
        <v>1.3</v>
      </c>
      <c r="H10" s="3">
        <v>1</v>
      </c>
      <c r="I10" s="3">
        <v>3</v>
      </c>
      <c r="J10" s="3">
        <v>7</v>
      </c>
      <c r="K10" s="3">
        <v>2</v>
      </c>
      <c r="L10" s="3">
        <v>4</v>
      </c>
      <c r="M10" s="3">
        <v>5</v>
      </c>
      <c r="N10" s="3">
        <v>1.2</v>
      </c>
      <c r="O10" s="3">
        <v>4</v>
      </c>
      <c r="P10" s="20">
        <v>5.8</v>
      </c>
      <c r="Q10" s="3">
        <v>0</v>
      </c>
      <c r="R10" s="20">
        <v>2.5</v>
      </c>
      <c r="S10" s="3">
        <v>8.5</v>
      </c>
      <c r="T10" s="3">
        <v>2.5</v>
      </c>
      <c r="U10" s="3">
        <v>6</v>
      </c>
      <c r="V10" s="3">
        <v>2.5</v>
      </c>
      <c r="W10" s="3">
        <v>3.4</v>
      </c>
      <c r="X10" s="3">
        <v>3.4</v>
      </c>
      <c r="Y10" s="3">
        <v>4.2</v>
      </c>
    </row>
    <row r="11" spans="1:25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22" t="s">
        <v>13</v>
      </c>
      <c r="B16" s="23"/>
      <c r="C16" s="24"/>
      <c r="D16" s="18">
        <f>SUM(D9:D15)</f>
        <v>14</v>
      </c>
      <c r="E16" s="8">
        <f t="shared" ref="E16:Y16" si="0">SUM(E9:E15)</f>
        <v>7.7</v>
      </c>
      <c r="F16" s="8">
        <f t="shared" si="0"/>
        <v>5</v>
      </c>
      <c r="G16" s="8">
        <f t="shared" si="0"/>
        <v>1.3</v>
      </c>
      <c r="H16" s="8">
        <f t="shared" si="0"/>
        <v>3</v>
      </c>
      <c r="I16" s="8">
        <f t="shared" si="0"/>
        <v>4</v>
      </c>
      <c r="J16" s="8">
        <f t="shared" si="0"/>
        <v>7</v>
      </c>
      <c r="K16" s="8">
        <f t="shared" si="0"/>
        <v>4</v>
      </c>
      <c r="L16" s="8">
        <f t="shared" si="0"/>
        <v>5</v>
      </c>
      <c r="M16" s="8">
        <f t="shared" si="0"/>
        <v>5</v>
      </c>
      <c r="N16" s="8">
        <f t="shared" si="0"/>
        <v>3.2</v>
      </c>
      <c r="O16" s="8">
        <f t="shared" si="0"/>
        <v>5</v>
      </c>
      <c r="P16" s="8">
        <f t="shared" si="0"/>
        <v>5.8</v>
      </c>
      <c r="Q16" s="8">
        <f t="shared" si="0"/>
        <v>2</v>
      </c>
      <c r="R16" s="8">
        <f t="shared" si="0"/>
        <v>3.5</v>
      </c>
      <c r="S16" s="8">
        <f t="shared" si="0"/>
        <v>8.5</v>
      </c>
      <c r="T16" s="8">
        <f t="shared" si="0"/>
        <v>5.3</v>
      </c>
      <c r="U16" s="8">
        <f t="shared" si="0"/>
        <v>6.2</v>
      </c>
      <c r="V16" s="8">
        <f t="shared" si="0"/>
        <v>2.5</v>
      </c>
      <c r="W16" s="8">
        <f t="shared" si="0"/>
        <v>5.4</v>
      </c>
      <c r="X16" s="8">
        <f t="shared" si="0"/>
        <v>4.4000000000000004</v>
      </c>
      <c r="Y16" s="8">
        <f t="shared" si="0"/>
        <v>4.2</v>
      </c>
    </row>
    <row r="17" spans="1:25" ht="15.75" x14ac:dyDescent="0.25">
      <c r="A17" s="22" t="s">
        <v>14</v>
      </c>
      <c r="B17" s="23"/>
      <c r="C17" s="23"/>
      <c r="D17" s="19">
        <f>D16*100/D16</f>
        <v>100</v>
      </c>
      <c r="E17" s="10">
        <f>E16*100/D16</f>
        <v>55</v>
      </c>
      <c r="F17" s="11">
        <f>F16*100/D16</f>
        <v>35.714285714285715</v>
      </c>
      <c r="G17" s="11">
        <f>G16*100/D16</f>
        <v>9.2857142857142865</v>
      </c>
      <c r="H17" s="8">
        <f>H16*100/D16</f>
        <v>21.428571428571427</v>
      </c>
      <c r="I17" s="8">
        <f>I16*100/D16</f>
        <v>28.571428571428573</v>
      </c>
      <c r="J17" s="8">
        <f>J16*100/D16</f>
        <v>50</v>
      </c>
      <c r="K17" s="8">
        <f>K16*100/D16</f>
        <v>28.571428571428573</v>
      </c>
      <c r="L17" s="8">
        <f>L16*100/D16</f>
        <v>35.714285714285715</v>
      </c>
      <c r="M17" s="8">
        <f>M16*100/D16</f>
        <v>35.714285714285715</v>
      </c>
      <c r="N17" s="8">
        <f>N16*100/D16</f>
        <v>22.857142857142858</v>
      </c>
      <c r="O17" s="8">
        <f>O16*100/D16</f>
        <v>35.714285714285715</v>
      </c>
      <c r="P17" s="8">
        <f>P16*100/D16</f>
        <v>41.428571428571431</v>
      </c>
      <c r="Q17" s="8">
        <f>Q16*100/D16</f>
        <v>14.285714285714286</v>
      </c>
      <c r="R17" s="8">
        <f>R16*100/D16</f>
        <v>25</v>
      </c>
      <c r="S17" s="8">
        <f>S16*100/D16</f>
        <v>60.714285714285715</v>
      </c>
      <c r="T17" s="8">
        <f>T16*100/D16</f>
        <v>37.857142857142854</v>
      </c>
      <c r="U17" s="8">
        <f>U16*100/D16</f>
        <v>44.285714285714285</v>
      </c>
      <c r="V17" s="8">
        <f>V16*100/D16</f>
        <v>17.857142857142858</v>
      </c>
      <c r="W17" s="8">
        <f>W16*100/D16</f>
        <v>38.571428571428569</v>
      </c>
      <c r="X17" s="8">
        <f>X16*100/D16</f>
        <v>31.428571428571434</v>
      </c>
      <c r="Y17" s="8">
        <f>Y16*100/D16</f>
        <v>30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zoomScale="80" zoomScaleNormal="80" workbookViewId="0">
      <selection activeCell="N16" sqref="N16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34" t="s">
        <v>24</v>
      </c>
      <c r="AG1" s="34"/>
      <c r="AH1" s="34"/>
    </row>
    <row r="2" spans="1:34" ht="15" customHeight="1" x14ac:dyDescent="0.25">
      <c r="A2" s="1"/>
      <c r="B2" s="28" t="s">
        <v>34</v>
      </c>
      <c r="C2" s="28"/>
      <c r="D2" s="28"/>
      <c r="E2" s="28"/>
      <c r="F2" s="28"/>
      <c r="G2" s="28"/>
      <c r="H2" s="1"/>
      <c r="I2" s="1"/>
      <c r="J2" s="1"/>
      <c r="K2" s="1"/>
      <c r="L2" s="1"/>
      <c r="M2" s="1"/>
      <c r="N2" s="27" t="s">
        <v>41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5.75" x14ac:dyDescent="0.25">
      <c r="A3" s="1"/>
      <c r="B3" s="27" t="s">
        <v>40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42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5" t="s">
        <v>43</v>
      </c>
      <c r="O4" s="35"/>
      <c r="P4" s="35"/>
      <c r="Q4" s="35"/>
      <c r="R4" s="35"/>
      <c r="S4" s="35"/>
      <c r="T4" s="35"/>
      <c r="U4" s="35"/>
      <c r="V4" s="35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5" t="s">
        <v>0</v>
      </c>
      <c r="B6" s="26" t="s">
        <v>2</v>
      </c>
      <c r="C6" s="26" t="s">
        <v>3</v>
      </c>
      <c r="D6" s="26" t="s">
        <v>12</v>
      </c>
      <c r="E6" s="25" t="s">
        <v>4</v>
      </c>
      <c r="F6" s="25"/>
      <c r="G6" s="25"/>
      <c r="H6" s="31" t="s">
        <v>9</v>
      </c>
      <c r="I6" s="32"/>
      <c r="J6" s="32"/>
      <c r="K6" s="32"/>
      <c r="L6" s="32"/>
      <c r="M6" s="33"/>
      <c r="N6" s="26" t="s">
        <v>10</v>
      </c>
      <c r="O6" s="26"/>
      <c r="P6" s="26"/>
      <c r="Q6" s="31" t="s">
        <v>11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3"/>
      <c r="AF6" s="26" t="s">
        <v>8</v>
      </c>
      <c r="AG6" s="26"/>
      <c r="AH6" s="26"/>
    </row>
    <row r="7" spans="1:34" ht="30" customHeight="1" x14ac:dyDescent="0.25">
      <c r="A7" s="25"/>
      <c r="B7" s="26"/>
      <c r="C7" s="26"/>
      <c r="D7" s="26"/>
      <c r="E7" s="29" t="s">
        <v>5</v>
      </c>
      <c r="F7" s="29" t="s">
        <v>6</v>
      </c>
      <c r="G7" s="29" t="s">
        <v>7</v>
      </c>
      <c r="H7" s="26" t="s">
        <v>20</v>
      </c>
      <c r="I7" s="26"/>
      <c r="J7" s="26"/>
      <c r="K7" s="26" t="s">
        <v>25</v>
      </c>
      <c r="L7" s="26"/>
      <c r="M7" s="26"/>
      <c r="N7" s="29" t="s">
        <v>5</v>
      </c>
      <c r="O7" s="29" t="s">
        <v>6</v>
      </c>
      <c r="P7" s="29" t="s">
        <v>7</v>
      </c>
      <c r="Q7" s="31" t="s">
        <v>26</v>
      </c>
      <c r="R7" s="32"/>
      <c r="S7" s="33"/>
      <c r="T7" s="31" t="s">
        <v>22</v>
      </c>
      <c r="U7" s="32"/>
      <c r="V7" s="33"/>
      <c r="W7" s="31" t="s">
        <v>27</v>
      </c>
      <c r="X7" s="32"/>
      <c r="Y7" s="33"/>
      <c r="Z7" s="31" t="s">
        <v>28</v>
      </c>
      <c r="AA7" s="32"/>
      <c r="AB7" s="33"/>
      <c r="AC7" s="31" t="s">
        <v>23</v>
      </c>
      <c r="AD7" s="32"/>
      <c r="AE7" s="33"/>
      <c r="AF7" s="29" t="s">
        <v>5</v>
      </c>
      <c r="AG7" s="29" t="s">
        <v>6</v>
      </c>
      <c r="AH7" s="29" t="s">
        <v>7</v>
      </c>
    </row>
    <row r="8" spans="1:34" ht="110.25" x14ac:dyDescent="0.25">
      <c r="A8" s="25"/>
      <c r="B8" s="26"/>
      <c r="C8" s="26"/>
      <c r="D8" s="26"/>
      <c r="E8" s="30"/>
      <c r="F8" s="30"/>
      <c r="G8" s="30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30"/>
      <c r="O8" s="30"/>
      <c r="P8" s="30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30"/>
      <c r="AG8" s="30"/>
      <c r="AH8" s="30"/>
    </row>
    <row r="9" spans="1:34" ht="31.5" x14ac:dyDescent="0.25">
      <c r="A9" s="13">
        <v>1</v>
      </c>
      <c r="B9" s="3" t="str">
        <f>'[1]предшкольная группа'!B9</f>
        <v>Балдырған</v>
      </c>
      <c r="C9" s="6" t="str">
        <f>'[1]предшкольная группа'!C9</f>
        <v>Шаиржанова Л.А. Егибаева Г.С.</v>
      </c>
      <c r="D9" s="13">
        <v>3</v>
      </c>
      <c r="E9" s="3">
        <v>2.5</v>
      </c>
      <c r="F9" s="3">
        <v>0.5</v>
      </c>
      <c r="G9" s="3">
        <v>0</v>
      </c>
      <c r="H9" s="3">
        <v>2.5</v>
      </c>
      <c r="I9" s="3">
        <v>0.5</v>
      </c>
      <c r="J9" s="3">
        <v>0</v>
      </c>
      <c r="K9" s="3">
        <v>2.5</v>
      </c>
      <c r="L9" s="3">
        <v>0.5</v>
      </c>
      <c r="M9" s="3">
        <v>0</v>
      </c>
      <c r="N9" s="20">
        <v>2.5</v>
      </c>
      <c r="O9" s="3">
        <v>0.5</v>
      </c>
      <c r="P9" s="3">
        <v>0</v>
      </c>
      <c r="Q9" s="3">
        <v>2.75</v>
      </c>
      <c r="R9" s="3">
        <v>0.25</v>
      </c>
      <c r="S9" s="3">
        <v>0</v>
      </c>
      <c r="T9" s="3">
        <v>3</v>
      </c>
      <c r="U9" s="3">
        <v>0</v>
      </c>
      <c r="V9" s="3">
        <v>0</v>
      </c>
      <c r="W9" s="3">
        <v>2.75</v>
      </c>
      <c r="X9" s="3">
        <v>0.25</v>
      </c>
      <c r="Y9" s="3">
        <v>0</v>
      </c>
      <c r="Z9" s="3">
        <v>2.75</v>
      </c>
      <c r="AA9" s="3">
        <v>0.25</v>
      </c>
      <c r="AB9" s="3">
        <v>0</v>
      </c>
      <c r="AC9" s="3">
        <v>2.75</v>
      </c>
      <c r="AD9" s="3">
        <v>0.25</v>
      </c>
      <c r="AE9" s="3">
        <v>0</v>
      </c>
      <c r="AF9" s="3">
        <v>3</v>
      </c>
      <c r="AG9" s="3">
        <v>0</v>
      </c>
      <c r="AH9" s="3">
        <v>0</v>
      </c>
    </row>
    <row r="10" spans="1:34" ht="31.5" x14ac:dyDescent="0.25">
      <c r="A10" s="13">
        <v>2</v>
      </c>
      <c r="B10" s="3" t="s">
        <v>44</v>
      </c>
      <c r="C10" s="6" t="s">
        <v>45</v>
      </c>
      <c r="D10" s="13">
        <v>7</v>
      </c>
      <c r="E10" s="3">
        <v>4</v>
      </c>
      <c r="F10" s="3">
        <v>2.5</v>
      </c>
      <c r="G10" s="3">
        <v>0.5</v>
      </c>
      <c r="H10" s="3">
        <v>4.5</v>
      </c>
      <c r="I10" s="3">
        <v>1.8</v>
      </c>
      <c r="J10" s="3">
        <v>0.7</v>
      </c>
      <c r="K10" s="3">
        <v>2.5</v>
      </c>
      <c r="L10" s="3">
        <v>3.75</v>
      </c>
      <c r="M10" s="3">
        <v>0.75</v>
      </c>
      <c r="N10" s="3">
        <v>1.5</v>
      </c>
      <c r="O10" s="3">
        <v>4.75</v>
      </c>
      <c r="P10" s="3">
        <v>0.75</v>
      </c>
      <c r="Q10" s="3">
        <v>2</v>
      </c>
      <c r="R10" s="3">
        <v>4.25</v>
      </c>
      <c r="S10" s="3">
        <v>0.75</v>
      </c>
      <c r="T10" s="3">
        <v>2.25</v>
      </c>
      <c r="U10" s="3">
        <v>3.75</v>
      </c>
      <c r="V10" s="3">
        <v>1</v>
      </c>
      <c r="W10" s="3">
        <v>1.75</v>
      </c>
      <c r="X10" s="3">
        <v>3.5</v>
      </c>
      <c r="Y10" s="3">
        <v>1.75</v>
      </c>
      <c r="Z10" s="3">
        <v>2.5</v>
      </c>
      <c r="AA10" s="3">
        <v>3.5</v>
      </c>
      <c r="AB10" s="3">
        <v>1</v>
      </c>
      <c r="AC10" s="3">
        <v>3</v>
      </c>
      <c r="AD10" s="3">
        <v>3</v>
      </c>
      <c r="AE10" s="3">
        <v>1</v>
      </c>
      <c r="AF10" s="3">
        <v>4.75</v>
      </c>
      <c r="AG10" s="3">
        <v>2.25</v>
      </c>
      <c r="AH10" s="3">
        <v>0</v>
      </c>
    </row>
    <row r="11" spans="1:34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22" t="s">
        <v>13</v>
      </c>
      <c r="B16" s="23"/>
      <c r="C16" s="24"/>
      <c r="D16" s="5">
        <f>SUM(D9:D15)</f>
        <v>10</v>
      </c>
      <c r="E16" s="13">
        <f t="shared" ref="E16:AH16" si="0">SUM(E9:E15)</f>
        <v>6.5</v>
      </c>
      <c r="F16" s="13">
        <f t="shared" si="0"/>
        <v>3</v>
      </c>
      <c r="G16" s="13">
        <f t="shared" si="0"/>
        <v>0.5</v>
      </c>
      <c r="H16" s="13">
        <f t="shared" si="0"/>
        <v>7</v>
      </c>
      <c r="I16" s="13">
        <f t="shared" si="0"/>
        <v>2.2999999999999998</v>
      </c>
      <c r="J16" s="13">
        <f t="shared" si="0"/>
        <v>0.7</v>
      </c>
      <c r="K16" s="13">
        <f t="shared" si="0"/>
        <v>5</v>
      </c>
      <c r="L16" s="13">
        <f t="shared" si="0"/>
        <v>4.25</v>
      </c>
      <c r="M16" s="13">
        <f t="shared" si="0"/>
        <v>0.75</v>
      </c>
      <c r="N16" s="13">
        <f t="shared" si="0"/>
        <v>4</v>
      </c>
      <c r="O16" s="13">
        <f t="shared" si="0"/>
        <v>5.25</v>
      </c>
      <c r="P16" s="13">
        <f t="shared" si="0"/>
        <v>0.75</v>
      </c>
      <c r="Q16" s="13">
        <f t="shared" si="0"/>
        <v>4.75</v>
      </c>
      <c r="R16" s="13">
        <f t="shared" si="0"/>
        <v>4.5</v>
      </c>
      <c r="S16" s="13">
        <f t="shared" si="0"/>
        <v>0.75</v>
      </c>
      <c r="T16" s="13">
        <f t="shared" si="0"/>
        <v>5.25</v>
      </c>
      <c r="U16" s="13">
        <f t="shared" si="0"/>
        <v>3.75</v>
      </c>
      <c r="V16" s="13">
        <f t="shared" si="0"/>
        <v>1</v>
      </c>
      <c r="W16" s="13">
        <f t="shared" si="0"/>
        <v>4.5</v>
      </c>
      <c r="X16" s="13">
        <f t="shared" si="0"/>
        <v>3.75</v>
      </c>
      <c r="Y16" s="13">
        <f t="shared" si="0"/>
        <v>1.75</v>
      </c>
      <c r="Z16" s="13">
        <f t="shared" si="0"/>
        <v>5.25</v>
      </c>
      <c r="AA16" s="13">
        <f t="shared" si="0"/>
        <v>3.75</v>
      </c>
      <c r="AB16" s="13">
        <f t="shared" si="0"/>
        <v>1</v>
      </c>
      <c r="AC16" s="13">
        <f t="shared" si="0"/>
        <v>5.75</v>
      </c>
      <c r="AD16" s="13">
        <f t="shared" si="0"/>
        <v>3.25</v>
      </c>
      <c r="AE16" s="13">
        <f t="shared" si="0"/>
        <v>1</v>
      </c>
      <c r="AF16" s="13">
        <f t="shared" si="0"/>
        <v>7.75</v>
      </c>
      <c r="AG16" s="13">
        <f t="shared" si="0"/>
        <v>2.25</v>
      </c>
      <c r="AH16" s="13">
        <f t="shared" si="0"/>
        <v>0</v>
      </c>
    </row>
    <row r="17" spans="1:34" ht="15.75" x14ac:dyDescent="0.25">
      <c r="A17" s="22" t="s">
        <v>14</v>
      </c>
      <c r="B17" s="23"/>
      <c r="C17" s="23"/>
      <c r="D17" s="19">
        <f>D16*100/D16</f>
        <v>100</v>
      </c>
      <c r="E17" s="10">
        <f>E16*100/D16</f>
        <v>65</v>
      </c>
      <c r="F17" s="11">
        <f>F16*100/D16</f>
        <v>30</v>
      </c>
      <c r="G17" s="11">
        <f>G16*100/D16</f>
        <v>5</v>
      </c>
      <c r="H17" s="8">
        <f>H16*100/D16</f>
        <v>70</v>
      </c>
      <c r="I17" s="8">
        <f>I16*100/D16</f>
        <v>22.999999999999996</v>
      </c>
      <c r="J17" s="8">
        <f>J16*100/D16</f>
        <v>7</v>
      </c>
      <c r="K17" s="8">
        <f>K16*100/D16</f>
        <v>50</v>
      </c>
      <c r="L17" s="8">
        <f>L16*100/D16</f>
        <v>42.5</v>
      </c>
      <c r="M17" s="8">
        <f>M16*100/D16</f>
        <v>7.5</v>
      </c>
      <c r="N17" s="8">
        <f>N16*100/D16</f>
        <v>40</v>
      </c>
      <c r="O17" s="8">
        <f>O16*100/D16</f>
        <v>52.5</v>
      </c>
      <c r="P17" s="8">
        <f>P16*100/D16</f>
        <v>7.5</v>
      </c>
      <c r="Q17" s="8">
        <f>Q16*100/D16</f>
        <v>47.5</v>
      </c>
      <c r="R17" s="8">
        <f>R16*100/D16</f>
        <v>45</v>
      </c>
      <c r="S17" s="8">
        <f>S16*100/D16</f>
        <v>7.5</v>
      </c>
      <c r="T17" s="8">
        <f>T16*100/D16</f>
        <v>52.5</v>
      </c>
      <c r="U17" s="8">
        <f>U16*100/D16</f>
        <v>37.5</v>
      </c>
      <c r="V17" s="8">
        <f>V16*100/D16</f>
        <v>10</v>
      </c>
      <c r="W17" s="8">
        <f>W16*100/D16</f>
        <v>45</v>
      </c>
      <c r="X17" s="8">
        <f>X16*100/D16</f>
        <v>37.5</v>
      </c>
      <c r="Y17" s="8">
        <f>Y16*100/D16</f>
        <v>17.5</v>
      </c>
      <c r="Z17" s="8">
        <f>Z16*100/D16</f>
        <v>52.5</v>
      </c>
      <c r="AA17" s="8">
        <f>AA16*100/D16</f>
        <v>37.5</v>
      </c>
      <c r="AB17" s="8">
        <f>AB16*100/D16</f>
        <v>10</v>
      </c>
      <c r="AC17" s="8">
        <f>AC16*100/D16</f>
        <v>57.5</v>
      </c>
      <c r="AD17" s="8">
        <f>AD16*100/D16</f>
        <v>32.5</v>
      </c>
      <c r="AE17" s="8">
        <f>AE16*100/D16</f>
        <v>10</v>
      </c>
      <c r="AF17" s="8">
        <f>AF16*100/D16</f>
        <v>77.5</v>
      </c>
      <c r="AG17" s="8">
        <f>AG16*100/D16</f>
        <v>22.5</v>
      </c>
      <c r="AH17" s="8">
        <f>AH16*100/D16</f>
        <v>0</v>
      </c>
    </row>
  </sheetData>
  <mergeCells count="32"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opLeftCell="A7" workbookViewId="0">
      <selection activeCell="E18" sqref="E18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4" t="s">
        <v>24</v>
      </c>
      <c r="AJ1" s="34"/>
      <c r="AK1" s="34"/>
    </row>
    <row r="2" spans="1:37" ht="15" customHeight="1" x14ac:dyDescent="0.25">
      <c r="A2" s="1"/>
      <c r="B2" s="28" t="s">
        <v>35</v>
      </c>
      <c r="C2" s="28"/>
      <c r="D2" s="28"/>
      <c r="E2" s="28"/>
      <c r="F2" s="28"/>
      <c r="G2" s="28"/>
      <c r="H2" s="1"/>
      <c r="I2" s="1"/>
      <c r="J2" s="1"/>
      <c r="K2" s="1"/>
      <c r="L2" s="1"/>
      <c r="M2" s="1"/>
      <c r="N2" s="1"/>
      <c r="O2" s="1"/>
      <c r="P2" s="1"/>
      <c r="Q2" s="27" t="s">
        <v>41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15.75" x14ac:dyDescent="0.25">
      <c r="A3" s="1"/>
      <c r="B3" s="27" t="s">
        <v>40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1" t="s">
        <v>42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5" t="s">
        <v>43</v>
      </c>
      <c r="R4" s="35"/>
      <c r="S4" s="35"/>
      <c r="T4" s="35"/>
      <c r="U4" s="35"/>
      <c r="V4" s="35"/>
      <c r="W4" s="35"/>
      <c r="X4" s="35"/>
      <c r="Y4" s="35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25" t="s">
        <v>0</v>
      </c>
      <c r="B6" s="26" t="s">
        <v>2</v>
      </c>
      <c r="C6" s="26" t="s">
        <v>3</v>
      </c>
      <c r="D6" s="26" t="s">
        <v>12</v>
      </c>
      <c r="E6" s="25" t="s">
        <v>4</v>
      </c>
      <c r="F6" s="25"/>
      <c r="G6" s="25"/>
      <c r="H6" s="31" t="s">
        <v>9</v>
      </c>
      <c r="I6" s="32"/>
      <c r="J6" s="32"/>
      <c r="K6" s="32"/>
      <c r="L6" s="32"/>
      <c r="M6" s="32"/>
      <c r="N6" s="32"/>
      <c r="O6" s="32"/>
      <c r="P6" s="33"/>
      <c r="Q6" s="26" t="s">
        <v>10</v>
      </c>
      <c r="R6" s="26"/>
      <c r="S6" s="26"/>
      <c r="T6" s="31" t="s">
        <v>11</v>
      </c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3"/>
      <c r="AI6" s="26" t="s">
        <v>8</v>
      </c>
      <c r="AJ6" s="26"/>
      <c r="AK6" s="26"/>
    </row>
    <row r="7" spans="1:37" ht="29.25" customHeight="1" x14ac:dyDescent="0.25">
      <c r="A7" s="25"/>
      <c r="B7" s="26"/>
      <c r="C7" s="26"/>
      <c r="D7" s="26"/>
      <c r="E7" s="29" t="s">
        <v>5</v>
      </c>
      <c r="F7" s="29" t="s">
        <v>6</v>
      </c>
      <c r="G7" s="29" t="s">
        <v>7</v>
      </c>
      <c r="H7" s="26" t="s">
        <v>20</v>
      </c>
      <c r="I7" s="26"/>
      <c r="J7" s="26"/>
      <c r="K7" s="26" t="s">
        <v>25</v>
      </c>
      <c r="L7" s="26"/>
      <c r="M7" s="26"/>
      <c r="N7" s="26" t="s">
        <v>29</v>
      </c>
      <c r="O7" s="26"/>
      <c r="P7" s="26"/>
      <c r="Q7" s="29" t="s">
        <v>5</v>
      </c>
      <c r="R7" s="29" t="s">
        <v>6</v>
      </c>
      <c r="S7" s="29" t="s">
        <v>7</v>
      </c>
      <c r="T7" s="31" t="s">
        <v>26</v>
      </c>
      <c r="U7" s="32"/>
      <c r="V7" s="33"/>
      <c r="W7" s="31" t="s">
        <v>22</v>
      </c>
      <c r="X7" s="32"/>
      <c r="Y7" s="33"/>
      <c r="Z7" s="31" t="s">
        <v>27</v>
      </c>
      <c r="AA7" s="32"/>
      <c r="AB7" s="33"/>
      <c r="AC7" s="31" t="s">
        <v>28</v>
      </c>
      <c r="AD7" s="32"/>
      <c r="AE7" s="33"/>
      <c r="AF7" s="31" t="s">
        <v>23</v>
      </c>
      <c r="AG7" s="32"/>
      <c r="AH7" s="33"/>
      <c r="AI7" s="29" t="s">
        <v>5</v>
      </c>
      <c r="AJ7" s="29" t="s">
        <v>6</v>
      </c>
      <c r="AK7" s="29" t="s">
        <v>7</v>
      </c>
    </row>
    <row r="8" spans="1:37" ht="84.75" customHeight="1" x14ac:dyDescent="0.25">
      <c r="A8" s="25"/>
      <c r="B8" s="26"/>
      <c r="C8" s="26"/>
      <c r="D8" s="26"/>
      <c r="E8" s="30"/>
      <c r="F8" s="30"/>
      <c r="G8" s="30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30"/>
      <c r="R8" s="30"/>
      <c r="S8" s="30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30"/>
      <c r="AJ8" s="30"/>
      <c r="AK8" s="30"/>
    </row>
    <row r="9" spans="1:37" ht="31.5" x14ac:dyDescent="0.25">
      <c r="A9" s="13">
        <v>1</v>
      </c>
      <c r="B9" s="3" t="str">
        <f>'[1]предшкольная группа'!B9</f>
        <v>Балдырған</v>
      </c>
      <c r="C9" s="6" t="str">
        <f>'[1]предшкольная группа'!C9</f>
        <v>Шаиржанова Л.А. Егибаева Г.С.</v>
      </c>
      <c r="D9" s="13">
        <v>10</v>
      </c>
      <c r="E9" s="3">
        <v>8</v>
      </c>
      <c r="F9" s="3">
        <v>2</v>
      </c>
      <c r="G9" s="3">
        <v>0</v>
      </c>
      <c r="H9" s="3">
        <v>5</v>
      </c>
      <c r="I9" s="3">
        <v>5</v>
      </c>
      <c r="J9" s="3">
        <v>0</v>
      </c>
      <c r="K9" s="3">
        <v>6.6</v>
      </c>
      <c r="L9" s="3">
        <v>3.4</v>
      </c>
      <c r="M9" s="3">
        <v>0</v>
      </c>
      <c r="N9" s="20">
        <v>6.2</v>
      </c>
      <c r="O9" s="3">
        <v>3.8</v>
      </c>
      <c r="P9" s="3">
        <v>0</v>
      </c>
      <c r="Q9" s="3">
        <v>7.8</v>
      </c>
      <c r="R9" s="3">
        <v>2.2000000000000002</v>
      </c>
      <c r="S9" s="3">
        <v>0</v>
      </c>
      <c r="T9" s="3">
        <v>8.8000000000000007</v>
      </c>
      <c r="U9" s="3">
        <v>1.2</v>
      </c>
      <c r="V9" s="3">
        <v>0</v>
      </c>
      <c r="W9" s="3">
        <v>8.8000000000000007</v>
      </c>
      <c r="X9" s="3">
        <v>1.2</v>
      </c>
      <c r="Y9" s="3">
        <v>0</v>
      </c>
      <c r="Z9" s="3">
        <v>8.8000000000000007</v>
      </c>
      <c r="AA9" s="3">
        <v>1.2</v>
      </c>
      <c r="AB9" s="3">
        <v>0</v>
      </c>
      <c r="AC9" s="3">
        <v>7</v>
      </c>
      <c r="AD9" s="3">
        <v>3</v>
      </c>
      <c r="AE9" s="3">
        <v>0</v>
      </c>
      <c r="AF9" s="3">
        <v>8</v>
      </c>
      <c r="AG9" s="3">
        <v>2</v>
      </c>
      <c r="AH9" s="3">
        <v>0</v>
      </c>
      <c r="AI9" s="3">
        <v>7.8</v>
      </c>
      <c r="AJ9" s="3">
        <v>2.2000000000000002</v>
      </c>
      <c r="AK9" s="3">
        <v>0</v>
      </c>
    </row>
    <row r="10" spans="1:37" ht="31.5" x14ac:dyDescent="0.25">
      <c r="A10" s="13">
        <v>2</v>
      </c>
      <c r="B10" s="3" t="s">
        <v>46</v>
      </c>
      <c r="C10" s="6" t="s">
        <v>47</v>
      </c>
      <c r="D10" s="13">
        <v>9</v>
      </c>
      <c r="E10" s="3">
        <v>4</v>
      </c>
      <c r="F10" s="3">
        <v>5</v>
      </c>
      <c r="G10" s="3">
        <v>0</v>
      </c>
      <c r="H10" s="3">
        <v>2.8</v>
      </c>
      <c r="I10" s="3">
        <v>6.2</v>
      </c>
      <c r="J10" s="3">
        <v>0</v>
      </c>
      <c r="K10" s="3">
        <v>3.6</v>
      </c>
      <c r="L10" s="3">
        <v>5.4</v>
      </c>
      <c r="M10" s="3">
        <v>0</v>
      </c>
      <c r="N10" s="3">
        <v>3.2</v>
      </c>
      <c r="O10" s="3">
        <v>5.8</v>
      </c>
      <c r="P10" s="3">
        <v>0</v>
      </c>
      <c r="Q10" s="3">
        <v>4.5999999999999996</v>
      </c>
      <c r="R10" s="3">
        <v>4.4000000000000004</v>
      </c>
      <c r="S10" s="3">
        <v>0</v>
      </c>
      <c r="T10" s="3">
        <v>4.8</v>
      </c>
      <c r="U10" s="20">
        <v>4.2</v>
      </c>
      <c r="V10" s="3">
        <v>0</v>
      </c>
      <c r="W10" s="3">
        <v>3.6</v>
      </c>
      <c r="X10" s="3">
        <v>5.4</v>
      </c>
      <c r="Y10" s="3">
        <v>0</v>
      </c>
      <c r="Z10" s="20">
        <v>5.8</v>
      </c>
      <c r="AA10" s="3">
        <v>3.2</v>
      </c>
      <c r="AB10" s="3">
        <v>0</v>
      </c>
      <c r="AC10" s="3">
        <v>5.4</v>
      </c>
      <c r="AD10" s="3">
        <v>3.6</v>
      </c>
      <c r="AE10" s="3">
        <v>0</v>
      </c>
      <c r="AF10" s="3">
        <v>6</v>
      </c>
      <c r="AG10" s="3">
        <v>3</v>
      </c>
      <c r="AH10" s="3">
        <v>0</v>
      </c>
      <c r="AI10" s="3">
        <v>7</v>
      </c>
      <c r="AJ10" s="3">
        <v>2</v>
      </c>
      <c r="AK10" s="3">
        <v>0</v>
      </c>
    </row>
    <row r="11" spans="1:37" ht="15.75" x14ac:dyDescent="0.25">
      <c r="A11" s="22" t="s">
        <v>13</v>
      </c>
      <c r="B11" s="23"/>
      <c r="C11" s="24"/>
      <c r="D11" s="18">
        <f t="shared" ref="D11:AK11" si="0">SUM(D9:D10)</f>
        <v>19</v>
      </c>
      <c r="E11" s="8">
        <f t="shared" si="0"/>
        <v>12</v>
      </c>
      <c r="F11" s="8">
        <f t="shared" si="0"/>
        <v>7</v>
      </c>
      <c r="G11" s="8">
        <f t="shared" si="0"/>
        <v>0</v>
      </c>
      <c r="H11" s="8">
        <f t="shared" si="0"/>
        <v>7.8</v>
      </c>
      <c r="I11" s="8">
        <f t="shared" si="0"/>
        <v>11.2</v>
      </c>
      <c r="J11" s="8">
        <f t="shared" si="0"/>
        <v>0</v>
      </c>
      <c r="K11" s="8">
        <f t="shared" si="0"/>
        <v>10.199999999999999</v>
      </c>
      <c r="L11" s="8">
        <f t="shared" si="0"/>
        <v>8.8000000000000007</v>
      </c>
      <c r="M11" s="8">
        <f t="shared" si="0"/>
        <v>0</v>
      </c>
      <c r="N11" s="8">
        <f t="shared" si="0"/>
        <v>9.4</v>
      </c>
      <c r="O11" s="8">
        <f t="shared" si="0"/>
        <v>9.6</v>
      </c>
      <c r="P11" s="8">
        <f t="shared" si="0"/>
        <v>0</v>
      </c>
      <c r="Q11" s="8">
        <f t="shared" si="0"/>
        <v>12.399999999999999</v>
      </c>
      <c r="R11" s="8">
        <f t="shared" si="0"/>
        <v>6.6000000000000005</v>
      </c>
      <c r="S11" s="8">
        <f t="shared" si="0"/>
        <v>0</v>
      </c>
      <c r="T11" s="8">
        <f t="shared" si="0"/>
        <v>13.600000000000001</v>
      </c>
      <c r="U11" s="8">
        <f t="shared" si="0"/>
        <v>5.4</v>
      </c>
      <c r="V11" s="8">
        <f t="shared" si="0"/>
        <v>0</v>
      </c>
      <c r="W11" s="8">
        <f t="shared" si="0"/>
        <v>12.4</v>
      </c>
      <c r="X11" s="8">
        <f t="shared" si="0"/>
        <v>6.6000000000000005</v>
      </c>
      <c r="Y11" s="8">
        <f t="shared" si="0"/>
        <v>0</v>
      </c>
      <c r="Z11" s="8">
        <f t="shared" si="0"/>
        <v>14.600000000000001</v>
      </c>
      <c r="AA11" s="8">
        <f t="shared" si="0"/>
        <v>4.4000000000000004</v>
      </c>
      <c r="AB11" s="8">
        <f t="shared" si="0"/>
        <v>0</v>
      </c>
      <c r="AC11" s="8">
        <f t="shared" si="0"/>
        <v>12.4</v>
      </c>
      <c r="AD11" s="8">
        <f t="shared" si="0"/>
        <v>6.6</v>
      </c>
      <c r="AE11" s="8">
        <f t="shared" si="0"/>
        <v>0</v>
      </c>
      <c r="AF11" s="8">
        <f t="shared" si="0"/>
        <v>14</v>
      </c>
      <c r="AG11" s="8">
        <f t="shared" si="0"/>
        <v>5</v>
      </c>
      <c r="AH11" s="8">
        <f t="shared" si="0"/>
        <v>0</v>
      </c>
      <c r="AI11" s="8">
        <f t="shared" si="0"/>
        <v>14.8</v>
      </c>
      <c r="AJ11" s="8">
        <f t="shared" si="0"/>
        <v>4.2</v>
      </c>
      <c r="AK11" s="8">
        <f t="shared" si="0"/>
        <v>0</v>
      </c>
    </row>
    <row r="12" spans="1:37" ht="15.75" x14ac:dyDescent="0.25">
      <c r="A12" s="22" t="s">
        <v>14</v>
      </c>
      <c r="B12" s="23"/>
      <c r="C12" s="23"/>
      <c r="D12" s="19">
        <f>D11*100/D11</f>
        <v>100</v>
      </c>
      <c r="E12" s="10">
        <f>E11*100/D11</f>
        <v>63.157894736842103</v>
      </c>
      <c r="F12" s="11">
        <f>F11*100/D11</f>
        <v>36.842105263157897</v>
      </c>
      <c r="G12" s="11">
        <f>G11*100/D11</f>
        <v>0</v>
      </c>
      <c r="H12" s="8">
        <f>H11*100/D11</f>
        <v>41.05263157894737</v>
      </c>
      <c r="I12" s="8">
        <f>I11*100/D11</f>
        <v>58.94736842105263</v>
      </c>
      <c r="J12" s="8">
        <f>J11*100/D11</f>
        <v>0</v>
      </c>
      <c r="K12" s="8">
        <f>K11*100/D11</f>
        <v>53.68421052631578</v>
      </c>
      <c r="L12" s="8">
        <f>L11*100/D11</f>
        <v>46.31578947368422</v>
      </c>
      <c r="M12" s="8">
        <f>M11*100/D11</f>
        <v>0</v>
      </c>
      <c r="N12" s="8">
        <f>N11*100/D11</f>
        <v>49.473684210526315</v>
      </c>
      <c r="O12" s="8">
        <f>O11*100/D11</f>
        <v>50.526315789473685</v>
      </c>
      <c r="P12" s="8">
        <f>P11*100/D11</f>
        <v>0</v>
      </c>
      <c r="Q12" s="8">
        <f>Q11*100/D11</f>
        <v>65.263157894736835</v>
      </c>
      <c r="R12" s="8">
        <f>R11*100/D11</f>
        <v>34.736842105263158</v>
      </c>
      <c r="S12" s="8">
        <f>S11*100/D11</f>
        <v>0</v>
      </c>
      <c r="T12" s="8">
        <f>T11*100/D11</f>
        <v>71.578947368421069</v>
      </c>
      <c r="U12" s="8">
        <f>U11*100/D11</f>
        <v>28.421052631578949</v>
      </c>
      <c r="V12" s="8">
        <f>V11*100/D11</f>
        <v>0</v>
      </c>
      <c r="W12" s="8">
        <f>W11*100/D11</f>
        <v>65.263157894736835</v>
      </c>
      <c r="X12" s="8">
        <f>X11*100/D11</f>
        <v>34.736842105263158</v>
      </c>
      <c r="Y12" s="8">
        <f>Y11*100/D11</f>
        <v>0</v>
      </c>
      <c r="Z12" s="8">
        <f>Z11*100/D11</f>
        <v>76.842105263157904</v>
      </c>
      <c r="AA12" s="8">
        <f>AA11*100/D11</f>
        <v>23.15789473684211</v>
      </c>
      <c r="AB12" s="8">
        <f>AB11*100/D11</f>
        <v>0</v>
      </c>
      <c r="AC12" s="8">
        <f>AC11*100/D11</f>
        <v>65.263157894736835</v>
      </c>
      <c r="AD12" s="8">
        <f>AD11*100/D11</f>
        <v>34.736842105263158</v>
      </c>
      <c r="AE12" s="8">
        <f>AE11*100/D11</f>
        <v>0</v>
      </c>
      <c r="AF12" s="8">
        <f>AF11*100/D11</f>
        <v>73.684210526315795</v>
      </c>
      <c r="AG12" s="8">
        <f>AG11*100/D11</f>
        <v>26.315789473684209</v>
      </c>
      <c r="AH12" s="8">
        <f>AH11*100/D11</f>
        <v>0</v>
      </c>
      <c r="AI12" s="8">
        <f>AI11*100/D11</f>
        <v>77.89473684210526</v>
      </c>
      <c r="AJ12" s="8">
        <f>AJ11*100/D11</f>
        <v>22.105263157894736</v>
      </c>
      <c r="AK12" s="8">
        <f>AK11*100/D11</f>
        <v>0</v>
      </c>
    </row>
  </sheetData>
  <mergeCells count="33"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  <mergeCell ref="A12:C12"/>
    <mergeCell ref="A11:C11"/>
    <mergeCell ref="A6:A8"/>
    <mergeCell ref="B6:B8"/>
    <mergeCell ref="C6:C8"/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opLeftCell="N4" zoomScale="80" zoomScaleNormal="80" workbookViewId="0">
      <selection activeCell="AD22" sqref="AD22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4" t="s">
        <v>24</v>
      </c>
      <c r="AJ1" s="34"/>
      <c r="AK1" s="34"/>
    </row>
    <row r="2" spans="1:37" ht="15" customHeight="1" x14ac:dyDescent="0.25">
      <c r="A2" s="1"/>
      <c r="B2" s="28" t="s">
        <v>36</v>
      </c>
      <c r="C2" s="28"/>
      <c r="D2" s="28"/>
      <c r="E2" s="28"/>
      <c r="F2" s="28"/>
      <c r="G2" s="28"/>
      <c r="H2" s="1"/>
      <c r="I2" s="1"/>
      <c r="J2" s="1"/>
      <c r="K2" s="1"/>
      <c r="L2" s="1"/>
      <c r="M2" s="1"/>
      <c r="N2" s="1"/>
      <c r="O2" s="1"/>
      <c r="P2" s="1"/>
      <c r="Q2" s="27" t="s">
        <v>41</v>
      </c>
      <c r="R2" s="27"/>
      <c r="S2" s="27"/>
      <c r="T2" s="27"/>
      <c r="U2" s="27"/>
      <c r="V2" s="27"/>
      <c r="W2" s="27"/>
      <c r="X2" s="27"/>
      <c r="Y2" s="27"/>
      <c r="Z2" s="2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7" t="s">
        <v>40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7" t="s">
        <v>42</v>
      </c>
      <c r="R3" s="27"/>
      <c r="S3" s="27"/>
      <c r="T3" s="27"/>
      <c r="U3" s="27"/>
      <c r="V3" s="27"/>
      <c r="W3" s="27"/>
      <c r="X3" s="27"/>
      <c r="Y3" s="27"/>
      <c r="Z3" s="2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5" t="s">
        <v>43</v>
      </c>
      <c r="R4" s="35"/>
      <c r="S4" s="35"/>
      <c r="T4" s="35"/>
      <c r="U4" s="35"/>
      <c r="V4" s="35"/>
      <c r="W4" s="35"/>
      <c r="X4" s="35"/>
      <c r="Y4" s="35"/>
      <c r="Z4" s="35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5" t="s">
        <v>0</v>
      </c>
      <c r="B6" s="26" t="s">
        <v>2</v>
      </c>
      <c r="C6" s="26" t="s">
        <v>3</v>
      </c>
      <c r="D6" s="26" t="s">
        <v>12</v>
      </c>
      <c r="E6" s="25" t="s">
        <v>4</v>
      </c>
      <c r="F6" s="25"/>
      <c r="G6" s="25"/>
      <c r="H6" s="31" t="s">
        <v>9</v>
      </c>
      <c r="I6" s="32"/>
      <c r="J6" s="32"/>
      <c r="K6" s="32"/>
      <c r="L6" s="32"/>
      <c r="M6" s="32"/>
      <c r="N6" s="32"/>
      <c r="O6" s="32"/>
      <c r="P6" s="33"/>
      <c r="Q6" s="26" t="s">
        <v>10</v>
      </c>
      <c r="R6" s="26"/>
      <c r="S6" s="26"/>
      <c r="T6" s="31" t="s">
        <v>11</v>
      </c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3"/>
      <c r="AI6" s="26" t="s">
        <v>8</v>
      </c>
      <c r="AJ6" s="26"/>
      <c r="AK6" s="26"/>
    </row>
    <row r="7" spans="1:37" ht="15" customHeight="1" x14ac:dyDescent="0.25">
      <c r="A7" s="25"/>
      <c r="B7" s="26"/>
      <c r="C7" s="26"/>
      <c r="D7" s="26"/>
      <c r="E7" s="29" t="s">
        <v>5</v>
      </c>
      <c r="F7" s="29" t="s">
        <v>6</v>
      </c>
      <c r="G7" s="29" t="s">
        <v>7</v>
      </c>
      <c r="H7" s="31" t="s">
        <v>20</v>
      </c>
      <c r="I7" s="32"/>
      <c r="J7" s="33"/>
      <c r="K7" s="31" t="s">
        <v>25</v>
      </c>
      <c r="L7" s="32"/>
      <c r="M7" s="33"/>
      <c r="N7" s="31" t="s">
        <v>29</v>
      </c>
      <c r="O7" s="32"/>
      <c r="P7" s="33"/>
      <c r="Q7" s="29" t="s">
        <v>5</v>
      </c>
      <c r="R7" s="29" t="s">
        <v>6</v>
      </c>
      <c r="S7" s="29" t="s">
        <v>7</v>
      </c>
      <c r="T7" s="31" t="s">
        <v>26</v>
      </c>
      <c r="U7" s="32"/>
      <c r="V7" s="33"/>
      <c r="W7" s="31" t="s">
        <v>22</v>
      </c>
      <c r="X7" s="32"/>
      <c r="Y7" s="33"/>
      <c r="Z7" s="31" t="s">
        <v>27</v>
      </c>
      <c r="AA7" s="32"/>
      <c r="AB7" s="33"/>
      <c r="AC7" s="31" t="s">
        <v>28</v>
      </c>
      <c r="AD7" s="32"/>
      <c r="AE7" s="33"/>
      <c r="AF7" s="31" t="s">
        <v>23</v>
      </c>
      <c r="AG7" s="32"/>
      <c r="AH7" s="33"/>
      <c r="AI7" s="29" t="s">
        <v>5</v>
      </c>
      <c r="AJ7" s="29" t="s">
        <v>6</v>
      </c>
      <c r="AK7" s="29" t="s">
        <v>7</v>
      </c>
    </row>
    <row r="8" spans="1:37" ht="86.25" customHeight="1" x14ac:dyDescent="0.25">
      <c r="A8" s="25"/>
      <c r="B8" s="26"/>
      <c r="C8" s="26"/>
      <c r="D8" s="26"/>
      <c r="E8" s="30"/>
      <c r="F8" s="30"/>
      <c r="G8" s="30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30"/>
      <c r="R8" s="30"/>
      <c r="S8" s="30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30"/>
      <c r="AJ8" s="30"/>
      <c r="AK8" s="30"/>
    </row>
    <row r="9" spans="1:37" ht="31.5" x14ac:dyDescent="0.25">
      <c r="A9" s="13">
        <v>1</v>
      </c>
      <c r="B9" s="3" t="str">
        <f>'[1]предшкольная группа'!B9</f>
        <v>Балдырған</v>
      </c>
      <c r="C9" s="6" t="str">
        <f>'[1]предшкольная группа'!C9</f>
        <v>Шаиржанова Л.А. Егибаева Г.С.</v>
      </c>
      <c r="D9" s="13">
        <v>6</v>
      </c>
      <c r="E9" s="20">
        <v>5.7</v>
      </c>
      <c r="F9" s="3">
        <v>0.3</v>
      </c>
      <c r="G9" s="3">
        <v>0</v>
      </c>
      <c r="H9" s="3">
        <v>4.3</v>
      </c>
      <c r="I9" s="3">
        <v>1.7</v>
      </c>
      <c r="J9" s="3">
        <v>0</v>
      </c>
      <c r="K9" s="3">
        <v>4</v>
      </c>
      <c r="L9" s="3">
        <v>2</v>
      </c>
      <c r="M9" s="3">
        <v>0</v>
      </c>
      <c r="N9" s="3">
        <v>3.8</v>
      </c>
      <c r="O9" s="3">
        <v>2.2000000000000002</v>
      </c>
      <c r="P9" s="3">
        <v>0</v>
      </c>
      <c r="Q9" s="3">
        <v>5</v>
      </c>
      <c r="R9" s="3">
        <v>1</v>
      </c>
      <c r="S9" s="3">
        <v>0</v>
      </c>
      <c r="T9" s="3">
        <v>5.3</v>
      </c>
      <c r="U9" s="3">
        <v>0.7</v>
      </c>
      <c r="V9" s="3">
        <v>0</v>
      </c>
      <c r="W9" s="3">
        <v>5</v>
      </c>
      <c r="X9" s="3">
        <v>1</v>
      </c>
      <c r="Y9" s="3">
        <v>0</v>
      </c>
      <c r="Z9" s="20">
        <v>4.8</v>
      </c>
      <c r="AA9" s="3">
        <v>1.2</v>
      </c>
      <c r="AB9" s="3">
        <v>0</v>
      </c>
      <c r="AC9" s="3">
        <v>4.7</v>
      </c>
      <c r="AD9" s="3">
        <v>1.3</v>
      </c>
      <c r="AE9" s="3">
        <v>0</v>
      </c>
      <c r="AF9" s="20">
        <v>4.7</v>
      </c>
      <c r="AG9" s="3">
        <v>1.3</v>
      </c>
      <c r="AH9" s="3">
        <v>0</v>
      </c>
      <c r="AI9" s="3">
        <v>4</v>
      </c>
      <c r="AJ9" s="3">
        <v>2</v>
      </c>
      <c r="AK9" s="3">
        <v>0</v>
      </c>
    </row>
    <row r="10" spans="1:37" ht="31.5" x14ac:dyDescent="0.25">
      <c r="A10" s="13">
        <v>2</v>
      </c>
      <c r="B10" s="3" t="s">
        <v>46</v>
      </c>
      <c r="C10" s="6" t="s">
        <v>47</v>
      </c>
      <c r="D10" s="13">
        <v>12</v>
      </c>
      <c r="E10" s="3">
        <v>7.5</v>
      </c>
      <c r="F10" s="3">
        <v>4.5</v>
      </c>
      <c r="G10" s="3">
        <v>0</v>
      </c>
      <c r="H10" s="3">
        <v>9.3000000000000007</v>
      </c>
      <c r="I10" s="3">
        <v>2.7</v>
      </c>
      <c r="J10" s="3">
        <v>0</v>
      </c>
      <c r="K10" s="3">
        <v>8.3000000000000007</v>
      </c>
      <c r="L10" s="3">
        <v>3.7</v>
      </c>
      <c r="M10" s="3">
        <v>0</v>
      </c>
      <c r="N10" s="3">
        <v>6.8</v>
      </c>
      <c r="O10" s="3">
        <v>5.2</v>
      </c>
      <c r="P10" s="3">
        <v>0</v>
      </c>
      <c r="Q10" s="3">
        <v>9</v>
      </c>
      <c r="R10" s="3">
        <v>3</v>
      </c>
      <c r="S10" s="3">
        <v>0</v>
      </c>
      <c r="T10" s="3">
        <v>8.8000000000000007</v>
      </c>
      <c r="U10" s="3">
        <v>3.2</v>
      </c>
      <c r="V10" s="3">
        <v>0</v>
      </c>
      <c r="W10" s="3">
        <v>8.5</v>
      </c>
      <c r="X10" s="3">
        <v>3.5</v>
      </c>
      <c r="Y10" s="3">
        <v>0</v>
      </c>
      <c r="Z10" s="3">
        <v>7.8</v>
      </c>
      <c r="AA10" s="3">
        <v>4.2</v>
      </c>
      <c r="AB10" s="3">
        <v>0</v>
      </c>
      <c r="AC10" s="3">
        <v>7.7</v>
      </c>
      <c r="AD10" s="3">
        <v>4.3</v>
      </c>
      <c r="AE10" s="3">
        <v>0</v>
      </c>
      <c r="AF10" s="3">
        <v>8.3000000000000007</v>
      </c>
      <c r="AG10" s="3">
        <v>3.7</v>
      </c>
      <c r="AH10" s="3">
        <v>0</v>
      </c>
      <c r="AI10" s="3">
        <v>8.3000000000000007</v>
      </c>
      <c r="AJ10" s="20">
        <v>3.7</v>
      </c>
      <c r="AK10" s="3">
        <v>0</v>
      </c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2" t="s">
        <v>13</v>
      </c>
      <c r="B16" s="23"/>
      <c r="C16" s="24"/>
      <c r="D16" s="18">
        <f>SUM(D9:D15)</f>
        <v>18</v>
      </c>
      <c r="E16" s="8">
        <f t="shared" ref="E16:AK16" si="0">SUM(E9:E15)</f>
        <v>13.2</v>
      </c>
      <c r="F16" s="8">
        <f t="shared" si="0"/>
        <v>4.8</v>
      </c>
      <c r="G16" s="8">
        <f t="shared" si="0"/>
        <v>0</v>
      </c>
      <c r="H16" s="8">
        <f t="shared" si="0"/>
        <v>13.600000000000001</v>
      </c>
      <c r="I16" s="8">
        <f t="shared" si="0"/>
        <v>4.4000000000000004</v>
      </c>
      <c r="J16" s="8">
        <f t="shared" si="0"/>
        <v>0</v>
      </c>
      <c r="K16" s="8">
        <f t="shared" si="0"/>
        <v>12.3</v>
      </c>
      <c r="L16" s="8">
        <f t="shared" si="0"/>
        <v>5.7</v>
      </c>
      <c r="M16" s="8">
        <f t="shared" si="0"/>
        <v>0</v>
      </c>
      <c r="N16" s="8">
        <f t="shared" si="0"/>
        <v>10.6</v>
      </c>
      <c r="O16" s="8">
        <f t="shared" si="0"/>
        <v>7.4</v>
      </c>
      <c r="P16" s="8">
        <f t="shared" si="0"/>
        <v>0</v>
      </c>
      <c r="Q16" s="8">
        <f t="shared" si="0"/>
        <v>14</v>
      </c>
      <c r="R16" s="8">
        <f t="shared" si="0"/>
        <v>4</v>
      </c>
      <c r="S16" s="8">
        <f t="shared" si="0"/>
        <v>0</v>
      </c>
      <c r="T16" s="8">
        <f t="shared" si="0"/>
        <v>14.100000000000001</v>
      </c>
      <c r="U16" s="8">
        <f t="shared" si="0"/>
        <v>3.9000000000000004</v>
      </c>
      <c r="V16" s="8">
        <f t="shared" si="0"/>
        <v>0</v>
      </c>
      <c r="W16" s="8">
        <f t="shared" si="0"/>
        <v>13.5</v>
      </c>
      <c r="X16" s="8">
        <f t="shared" si="0"/>
        <v>4.5</v>
      </c>
      <c r="Y16" s="8">
        <f t="shared" si="0"/>
        <v>0</v>
      </c>
      <c r="Z16" s="8">
        <f t="shared" si="0"/>
        <v>12.6</v>
      </c>
      <c r="AA16" s="8">
        <f t="shared" si="0"/>
        <v>5.4</v>
      </c>
      <c r="AB16" s="8">
        <f t="shared" si="0"/>
        <v>0</v>
      </c>
      <c r="AC16" s="8">
        <f t="shared" si="0"/>
        <v>12.4</v>
      </c>
      <c r="AD16" s="8">
        <f t="shared" si="0"/>
        <v>5.6</v>
      </c>
      <c r="AE16" s="8">
        <f t="shared" si="0"/>
        <v>0</v>
      </c>
      <c r="AF16" s="8">
        <f t="shared" si="0"/>
        <v>13</v>
      </c>
      <c r="AG16" s="8">
        <f t="shared" si="0"/>
        <v>5</v>
      </c>
      <c r="AH16" s="8">
        <f t="shared" si="0"/>
        <v>0</v>
      </c>
      <c r="AI16" s="8">
        <f t="shared" si="0"/>
        <v>12.3</v>
      </c>
      <c r="AJ16" s="8">
        <f t="shared" si="0"/>
        <v>5.7</v>
      </c>
      <c r="AK16" s="8">
        <f t="shared" si="0"/>
        <v>0</v>
      </c>
    </row>
    <row r="17" spans="1:37" ht="15.75" x14ac:dyDescent="0.25">
      <c r="A17" s="22" t="s">
        <v>14</v>
      </c>
      <c r="B17" s="23"/>
      <c r="C17" s="23"/>
      <c r="D17" s="19">
        <f>D16*100/D16</f>
        <v>100</v>
      </c>
      <c r="E17" s="10">
        <f>E16*100/D16</f>
        <v>73.333333333333329</v>
      </c>
      <c r="F17" s="11">
        <f>F16*100/D16</f>
        <v>26.666666666666668</v>
      </c>
      <c r="G17" s="11">
        <f>G16*100/D16</f>
        <v>0</v>
      </c>
      <c r="H17" s="8">
        <f>H16*100/D16</f>
        <v>75.555555555555571</v>
      </c>
      <c r="I17" s="8">
        <f>I16*100/D16</f>
        <v>24.444444444444446</v>
      </c>
      <c r="J17" s="8">
        <f>J16*100/D16</f>
        <v>0</v>
      </c>
      <c r="K17" s="8">
        <f>K16*100/D16</f>
        <v>68.333333333333329</v>
      </c>
      <c r="L17" s="8">
        <f>L16*100/D16</f>
        <v>31.666666666666668</v>
      </c>
      <c r="M17" s="8">
        <f>M16*100/D16</f>
        <v>0</v>
      </c>
      <c r="N17" s="8">
        <f>N16*100/D16</f>
        <v>58.888888888888886</v>
      </c>
      <c r="O17" s="8">
        <f>O16*100/D16</f>
        <v>41.111111111111114</v>
      </c>
      <c r="P17" s="8">
        <f>P16*100/D16</f>
        <v>0</v>
      </c>
      <c r="Q17" s="8">
        <f>Q16*100/D16</f>
        <v>77.777777777777771</v>
      </c>
      <c r="R17" s="8">
        <f>R16*100/D16</f>
        <v>22.222222222222221</v>
      </c>
      <c r="S17" s="8">
        <f>S16*100/D16</f>
        <v>0</v>
      </c>
      <c r="T17" s="8">
        <f>T16*100/D16</f>
        <v>78.333333333333343</v>
      </c>
      <c r="U17" s="8">
        <f>U16*100/D16</f>
        <v>21.666666666666671</v>
      </c>
      <c r="V17" s="8">
        <f>V16*100/D16</f>
        <v>0</v>
      </c>
      <c r="W17" s="8">
        <f>W16*100/D16</f>
        <v>75</v>
      </c>
      <c r="X17" s="8">
        <f>X16*100/D16</f>
        <v>25</v>
      </c>
      <c r="Y17" s="8">
        <f>Y16*100/D16</f>
        <v>0</v>
      </c>
      <c r="Z17" s="8">
        <f>Z16*100/D16</f>
        <v>70</v>
      </c>
      <c r="AA17" s="8">
        <f>AA16*100/D16</f>
        <v>30</v>
      </c>
      <c r="AB17" s="8">
        <f>AB16*100/D16</f>
        <v>0</v>
      </c>
      <c r="AC17" s="8">
        <f>AC16*100/D16</f>
        <v>68.888888888888886</v>
      </c>
      <c r="AD17" s="8">
        <f>AD16*100/D16</f>
        <v>31.111111111111111</v>
      </c>
      <c r="AE17" s="8">
        <f>AE16*100/D16</f>
        <v>0</v>
      </c>
      <c r="AF17" s="8">
        <f>AF16*100/D16</f>
        <v>72.222222222222229</v>
      </c>
      <c r="AG17" s="8">
        <f>AG16*100/D16</f>
        <v>27.777777777777779</v>
      </c>
      <c r="AH17" s="8">
        <f>AH16*100/D16</f>
        <v>0</v>
      </c>
      <c r="AI17" s="8">
        <f>AI16*100/D16</f>
        <v>68.333333333333329</v>
      </c>
      <c r="AJ17" s="8">
        <f>AJ16*100/D16</f>
        <v>31.666666666666668</v>
      </c>
      <c r="AK17" s="8">
        <f>AK16*100/D16</f>
        <v>0</v>
      </c>
    </row>
  </sheetData>
  <mergeCells count="34">
    <mergeCell ref="F7:F8"/>
    <mergeCell ref="G7:G8"/>
    <mergeCell ref="Q7:Q8"/>
    <mergeCell ref="R7:R8"/>
    <mergeCell ref="S7:S8"/>
    <mergeCell ref="A17:C17"/>
    <mergeCell ref="A16:C16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opLeftCell="W1" zoomScaleNormal="100" workbookViewId="0">
      <selection activeCell="A10" sqref="A10:C15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34" t="s">
        <v>24</v>
      </c>
      <c r="AM1" s="34"/>
      <c r="AN1" s="34"/>
    </row>
    <row r="2" spans="1:40" ht="15" customHeight="1" x14ac:dyDescent="0.25">
      <c r="A2" s="1"/>
      <c r="B2" s="28" t="s">
        <v>37</v>
      </c>
      <c r="C2" s="28"/>
      <c r="D2" s="28"/>
      <c r="E2" s="28"/>
      <c r="F2" s="28"/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 t="s">
        <v>41</v>
      </c>
      <c r="U2" s="27"/>
      <c r="V2" s="27"/>
      <c r="W2" s="27"/>
      <c r="X2" s="27"/>
      <c r="Y2" s="27"/>
      <c r="Z2" s="27"/>
      <c r="AA2" s="27"/>
      <c r="AB2" s="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7" t="s">
        <v>40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7" t="s">
        <v>42</v>
      </c>
      <c r="U3" s="27"/>
      <c r="V3" s="27"/>
      <c r="W3" s="27"/>
      <c r="X3" s="27"/>
      <c r="Y3" s="27"/>
      <c r="Z3" s="27"/>
      <c r="AA3" s="27"/>
      <c r="AB3" s="2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5" t="s">
        <v>43</v>
      </c>
      <c r="U4" s="35"/>
      <c r="V4" s="35"/>
      <c r="W4" s="35"/>
      <c r="X4" s="35"/>
      <c r="Y4" s="35"/>
      <c r="Z4" s="35"/>
      <c r="AA4" s="35"/>
      <c r="AB4" s="35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5" t="s">
        <v>0</v>
      </c>
      <c r="B6" s="26" t="s">
        <v>2</v>
      </c>
      <c r="C6" s="26" t="s">
        <v>3</v>
      </c>
      <c r="D6" s="26" t="s">
        <v>12</v>
      </c>
      <c r="E6" s="25" t="s">
        <v>4</v>
      </c>
      <c r="F6" s="25"/>
      <c r="G6" s="25"/>
      <c r="H6" s="31" t="s">
        <v>9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  <c r="T6" s="31" t="s">
        <v>10</v>
      </c>
      <c r="U6" s="32"/>
      <c r="V6" s="33"/>
      <c r="W6" s="31" t="s">
        <v>11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3"/>
      <c r="AL6" s="26" t="s">
        <v>8</v>
      </c>
      <c r="AM6" s="26"/>
      <c r="AN6" s="26"/>
    </row>
    <row r="7" spans="1:40" ht="47.25" customHeight="1" x14ac:dyDescent="0.25">
      <c r="A7" s="25"/>
      <c r="B7" s="26"/>
      <c r="C7" s="26"/>
      <c r="D7" s="26"/>
      <c r="E7" s="29" t="s">
        <v>5</v>
      </c>
      <c r="F7" s="29" t="s">
        <v>6</v>
      </c>
      <c r="G7" s="29" t="s">
        <v>7</v>
      </c>
      <c r="H7" s="31" t="s">
        <v>20</v>
      </c>
      <c r="I7" s="32"/>
      <c r="J7" s="33"/>
      <c r="K7" s="31" t="s">
        <v>25</v>
      </c>
      <c r="L7" s="32"/>
      <c r="M7" s="33"/>
      <c r="N7" s="31" t="s">
        <v>30</v>
      </c>
      <c r="O7" s="32"/>
      <c r="P7" s="33"/>
      <c r="Q7" s="31" t="s">
        <v>29</v>
      </c>
      <c r="R7" s="32"/>
      <c r="S7" s="33"/>
      <c r="T7" s="29" t="s">
        <v>5</v>
      </c>
      <c r="U7" s="29" t="s">
        <v>6</v>
      </c>
      <c r="V7" s="29" t="s">
        <v>7</v>
      </c>
      <c r="W7" s="31" t="s">
        <v>26</v>
      </c>
      <c r="X7" s="32"/>
      <c r="Y7" s="33"/>
      <c r="Z7" s="31" t="s">
        <v>22</v>
      </c>
      <c r="AA7" s="32"/>
      <c r="AB7" s="33"/>
      <c r="AC7" s="31" t="s">
        <v>27</v>
      </c>
      <c r="AD7" s="32"/>
      <c r="AE7" s="33"/>
      <c r="AF7" s="31" t="s">
        <v>28</v>
      </c>
      <c r="AG7" s="32"/>
      <c r="AH7" s="33"/>
      <c r="AI7" s="31" t="s">
        <v>23</v>
      </c>
      <c r="AJ7" s="32"/>
      <c r="AK7" s="33"/>
      <c r="AL7" s="29" t="s">
        <v>5</v>
      </c>
      <c r="AM7" s="29" t="s">
        <v>6</v>
      </c>
      <c r="AN7" s="29" t="s">
        <v>7</v>
      </c>
    </row>
    <row r="8" spans="1:40" ht="87.75" customHeight="1" x14ac:dyDescent="0.25">
      <c r="A8" s="25"/>
      <c r="B8" s="26"/>
      <c r="C8" s="26"/>
      <c r="D8" s="26"/>
      <c r="E8" s="30"/>
      <c r="F8" s="30"/>
      <c r="G8" s="30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30"/>
      <c r="U8" s="30"/>
      <c r="V8" s="30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30"/>
      <c r="AM8" s="30"/>
      <c r="AN8" s="30"/>
    </row>
    <row r="9" spans="1:40" ht="15.75" x14ac:dyDescent="0.25">
      <c r="A9" s="13">
        <v>1</v>
      </c>
      <c r="B9" s="3" t="s">
        <v>46</v>
      </c>
      <c r="C9" s="3" t="s">
        <v>47</v>
      </c>
      <c r="D9" s="13">
        <v>9</v>
      </c>
      <c r="E9" s="3">
        <v>7</v>
      </c>
      <c r="F9" s="3">
        <v>2</v>
      </c>
      <c r="G9" s="3">
        <v>0</v>
      </c>
      <c r="H9" s="3">
        <v>6</v>
      </c>
      <c r="I9" s="3">
        <v>3</v>
      </c>
      <c r="J9" s="3">
        <v>0</v>
      </c>
      <c r="K9" s="3">
        <v>6.1</v>
      </c>
      <c r="L9" s="3">
        <v>2.9</v>
      </c>
      <c r="M9" s="3">
        <v>0</v>
      </c>
      <c r="N9" s="3">
        <v>5.7</v>
      </c>
      <c r="O9" s="3">
        <v>3.3</v>
      </c>
      <c r="P9" s="3">
        <v>0</v>
      </c>
      <c r="Q9" s="3">
        <v>4.7</v>
      </c>
      <c r="R9" s="20">
        <v>4.3</v>
      </c>
      <c r="S9" s="3">
        <v>0</v>
      </c>
      <c r="T9" s="3">
        <v>4</v>
      </c>
      <c r="U9" s="3">
        <v>5</v>
      </c>
      <c r="V9" s="3">
        <v>0</v>
      </c>
      <c r="W9" s="3">
        <v>7</v>
      </c>
      <c r="X9" s="3">
        <v>2</v>
      </c>
      <c r="Y9" s="3">
        <v>0</v>
      </c>
      <c r="Z9" s="3">
        <v>6.9</v>
      </c>
      <c r="AA9" s="3">
        <v>2.1</v>
      </c>
      <c r="AB9" s="3">
        <v>0</v>
      </c>
      <c r="AC9" s="3">
        <v>4.5999999999999996</v>
      </c>
      <c r="AD9" s="3">
        <v>4.4000000000000004</v>
      </c>
      <c r="AE9" s="3">
        <v>0</v>
      </c>
      <c r="AF9" s="3">
        <v>5.4</v>
      </c>
      <c r="AG9" s="3">
        <v>3.6</v>
      </c>
      <c r="AH9" s="3">
        <v>0</v>
      </c>
      <c r="AI9" s="3">
        <v>6.6</v>
      </c>
      <c r="AJ9" s="3">
        <v>2.4</v>
      </c>
      <c r="AK9" s="3">
        <v>0</v>
      </c>
      <c r="AL9" s="3">
        <v>7</v>
      </c>
      <c r="AM9" s="3">
        <v>2</v>
      </c>
      <c r="AN9" s="3">
        <v>0</v>
      </c>
    </row>
    <row r="10" spans="1:40" ht="15.75" x14ac:dyDescent="0.25">
      <c r="A10" s="22" t="s">
        <v>13</v>
      </c>
      <c r="B10" s="23"/>
      <c r="C10" s="24"/>
      <c r="D10" s="8">
        <f t="shared" ref="D10:AN10" si="0">SUM(D9:D9)</f>
        <v>9</v>
      </c>
      <c r="E10" s="8">
        <f t="shared" si="0"/>
        <v>7</v>
      </c>
      <c r="F10" s="8">
        <f t="shared" si="0"/>
        <v>2</v>
      </c>
      <c r="G10" s="8">
        <f t="shared" si="0"/>
        <v>0</v>
      </c>
      <c r="H10" s="8">
        <f t="shared" si="0"/>
        <v>6</v>
      </c>
      <c r="I10" s="8">
        <f t="shared" si="0"/>
        <v>3</v>
      </c>
      <c r="J10" s="8">
        <f t="shared" si="0"/>
        <v>0</v>
      </c>
      <c r="K10" s="8">
        <f t="shared" si="0"/>
        <v>6.1</v>
      </c>
      <c r="L10" s="8">
        <f t="shared" si="0"/>
        <v>2.9</v>
      </c>
      <c r="M10" s="8">
        <f t="shared" si="0"/>
        <v>0</v>
      </c>
      <c r="N10" s="8">
        <f t="shared" si="0"/>
        <v>5.7</v>
      </c>
      <c r="O10" s="8">
        <f t="shared" si="0"/>
        <v>3.3</v>
      </c>
      <c r="P10" s="8">
        <f t="shared" si="0"/>
        <v>0</v>
      </c>
      <c r="Q10" s="8">
        <f t="shared" si="0"/>
        <v>4.7</v>
      </c>
      <c r="R10" s="8">
        <f t="shared" si="0"/>
        <v>4.3</v>
      </c>
      <c r="S10" s="8">
        <f t="shared" si="0"/>
        <v>0</v>
      </c>
      <c r="T10" s="8">
        <f t="shared" si="0"/>
        <v>4</v>
      </c>
      <c r="U10" s="8">
        <f t="shared" si="0"/>
        <v>5</v>
      </c>
      <c r="V10" s="8">
        <f t="shared" si="0"/>
        <v>0</v>
      </c>
      <c r="W10" s="8">
        <f t="shared" si="0"/>
        <v>7</v>
      </c>
      <c r="X10" s="8">
        <f t="shared" si="0"/>
        <v>2</v>
      </c>
      <c r="Y10" s="8">
        <f t="shared" si="0"/>
        <v>0</v>
      </c>
      <c r="Z10" s="8">
        <f t="shared" si="0"/>
        <v>6.9</v>
      </c>
      <c r="AA10" s="8">
        <f t="shared" si="0"/>
        <v>2.1</v>
      </c>
      <c r="AB10" s="8">
        <f t="shared" si="0"/>
        <v>0</v>
      </c>
      <c r="AC10" s="8">
        <f t="shared" si="0"/>
        <v>4.5999999999999996</v>
      </c>
      <c r="AD10" s="8">
        <f t="shared" si="0"/>
        <v>4.4000000000000004</v>
      </c>
      <c r="AE10" s="8">
        <f t="shared" si="0"/>
        <v>0</v>
      </c>
      <c r="AF10" s="8">
        <f t="shared" si="0"/>
        <v>5.4</v>
      </c>
      <c r="AG10" s="8">
        <f t="shared" si="0"/>
        <v>3.6</v>
      </c>
      <c r="AH10" s="8">
        <f t="shared" si="0"/>
        <v>0</v>
      </c>
      <c r="AI10" s="8">
        <f t="shared" si="0"/>
        <v>6.6</v>
      </c>
      <c r="AJ10" s="8">
        <f t="shared" si="0"/>
        <v>2.4</v>
      </c>
      <c r="AK10" s="8">
        <f t="shared" si="0"/>
        <v>0</v>
      </c>
      <c r="AL10" s="8">
        <f t="shared" si="0"/>
        <v>7</v>
      </c>
      <c r="AM10" s="8">
        <f t="shared" si="0"/>
        <v>2</v>
      </c>
      <c r="AN10" s="8">
        <f t="shared" si="0"/>
        <v>0</v>
      </c>
    </row>
    <row r="11" spans="1:40" ht="15.75" x14ac:dyDescent="0.25">
      <c r="A11" s="22" t="s">
        <v>14</v>
      </c>
      <c r="B11" s="23"/>
      <c r="C11" s="23"/>
      <c r="D11" s="9">
        <f>D10*100/D10</f>
        <v>100</v>
      </c>
      <c r="E11" s="10">
        <f>E10*100/D10</f>
        <v>77.777777777777771</v>
      </c>
      <c r="F11" s="11">
        <f>F10*100/D10</f>
        <v>22.222222222222221</v>
      </c>
      <c r="G11" s="11">
        <f>G10*100/D10</f>
        <v>0</v>
      </c>
      <c r="H11" s="8">
        <f>H10*100/D10</f>
        <v>66.666666666666671</v>
      </c>
      <c r="I11" s="8">
        <f>I10*100/D10</f>
        <v>33.333333333333336</v>
      </c>
      <c r="J11" s="8">
        <f>J10*100/D10</f>
        <v>0</v>
      </c>
      <c r="K11" s="8">
        <f>K10*100/D10</f>
        <v>67.777777777777771</v>
      </c>
      <c r="L11" s="8">
        <f>L10*100/D10</f>
        <v>32.222222222222221</v>
      </c>
      <c r="M11" s="8">
        <f>M10*100/D10</f>
        <v>0</v>
      </c>
      <c r="N11" s="8">
        <f>N10*100/D10</f>
        <v>63.333333333333336</v>
      </c>
      <c r="O11" s="8">
        <f>O10*100/D10</f>
        <v>36.666666666666664</v>
      </c>
      <c r="P11" s="8">
        <f>P10*100/D10</f>
        <v>0</v>
      </c>
      <c r="Q11" s="8">
        <f>Q10*100/D10</f>
        <v>52.222222222222221</v>
      </c>
      <c r="R11" s="8">
        <f>R10*100/D10</f>
        <v>47.777777777777779</v>
      </c>
      <c r="S11" s="8">
        <f>S10*100/D10</f>
        <v>0</v>
      </c>
      <c r="T11" s="8">
        <f>T10*100/D10</f>
        <v>44.444444444444443</v>
      </c>
      <c r="U11" s="8">
        <f>U10*100/D10</f>
        <v>55.555555555555557</v>
      </c>
      <c r="V11" s="8">
        <f>V10*100/D10</f>
        <v>0</v>
      </c>
      <c r="W11" s="8">
        <f>W10*100/D10</f>
        <v>77.777777777777771</v>
      </c>
      <c r="X11" s="8">
        <f>X10*100/D10</f>
        <v>22.222222222222221</v>
      </c>
      <c r="Y11" s="8">
        <f>Y10*100/D10</f>
        <v>0</v>
      </c>
      <c r="Z11" s="8">
        <f>Z10*100/D10</f>
        <v>76.666666666666671</v>
      </c>
      <c r="AA11" s="8">
        <f>AA10*100/D10</f>
        <v>23.333333333333332</v>
      </c>
      <c r="AB11" s="8">
        <f>AB10*100/D10</f>
        <v>0</v>
      </c>
      <c r="AC11" s="8">
        <f>AC10*100/D10</f>
        <v>51.111111111111107</v>
      </c>
      <c r="AD11" s="8">
        <f>AD10*100/D10</f>
        <v>48.888888888888893</v>
      </c>
      <c r="AE11" s="8">
        <f>AE10*100/D10</f>
        <v>0</v>
      </c>
      <c r="AF11" s="8">
        <f>AF10*100/D10</f>
        <v>60</v>
      </c>
      <c r="AG11" s="8">
        <f>AG10*100/D10</f>
        <v>40</v>
      </c>
      <c r="AH11" s="8">
        <f>AH10*100/D10</f>
        <v>0</v>
      </c>
      <c r="AI11" s="8">
        <f>AI10*100/D10</f>
        <v>73.333333333333329</v>
      </c>
      <c r="AJ11" s="8">
        <f>AJ10*100/D10</f>
        <v>26.666666666666668</v>
      </c>
      <c r="AK11" s="8">
        <f>AK10*100/D10</f>
        <v>0</v>
      </c>
      <c r="AL11" s="8">
        <f>AL10*100/D10</f>
        <v>77.777777777777771</v>
      </c>
      <c r="AM11" s="8">
        <f>AM10*100/D10</f>
        <v>22.222222222222221</v>
      </c>
      <c r="AN11" s="8">
        <f>AN10*100/D10</f>
        <v>0</v>
      </c>
    </row>
  </sheetData>
  <mergeCells count="35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11:C11"/>
    <mergeCell ref="A10:C10"/>
    <mergeCell ref="A6:A8"/>
    <mergeCell ref="B6:B8"/>
    <mergeCell ref="C6:C8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T2:AB2"/>
    <mergeCell ref="T3:AB3"/>
    <mergeCell ref="T4:AB4"/>
    <mergeCell ref="B3:G3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A4" zoomScale="90" zoomScaleNormal="90" workbookViewId="0">
      <selection activeCell="K22" sqref="K22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12" max="12" width="9.5703125" bestFit="1" customWidth="1"/>
    <col min="21" max="21" width="10.85546875" customWidth="1"/>
  </cols>
  <sheetData>
    <row r="1" spans="1:24" x14ac:dyDescent="0.25">
      <c r="W1" s="34" t="s">
        <v>24</v>
      </c>
      <c r="X1" s="34"/>
    </row>
    <row r="2" spans="1:24" ht="15.75" x14ac:dyDescent="0.25">
      <c r="A2" s="1"/>
      <c r="B2" s="28" t="s">
        <v>1</v>
      </c>
      <c r="C2" s="28"/>
      <c r="D2" s="28"/>
      <c r="E2" s="28"/>
      <c r="F2" s="28"/>
      <c r="G2" s="1"/>
      <c r="H2" s="1"/>
      <c r="I2" s="1"/>
      <c r="J2" s="27" t="s">
        <v>41</v>
      </c>
      <c r="K2" s="27"/>
      <c r="L2" s="27"/>
      <c r="M2" s="27"/>
      <c r="N2" s="27"/>
      <c r="O2" s="27"/>
      <c r="P2" s="27"/>
      <c r="Q2" s="27"/>
      <c r="R2" s="27"/>
      <c r="S2" s="1"/>
      <c r="T2" s="1"/>
      <c r="U2" s="1"/>
      <c r="V2" s="1"/>
      <c r="W2" s="1"/>
      <c r="X2" s="1"/>
    </row>
    <row r="3" spans="1:24" ht="15.75" x14ac:dyDescent="0.25">
      <c r="A3" s="1"/>
      <c r="B3" s="27" t="s">
        <v>40</v>
      </c>
      <c r="C3" s="27"/>
      <c r="D3" s="27"/>
      <c r="E3" s="27"/>
      <c r="F3" s="27"/>
      <c r="G3" s="27"/>
      <c r="H3" s="27"/>
      <c r="I3" s="2"/>
      <c r="J3" s="27" t="s">
        <v>42</v>
      </c>
      <c r="K3" s="27"/>
      <c r="L3" s="27"/>
      <c r="M3" s="27"/>
      <c r="N3" s="27"/>
      <c r="O3" s="27"/>
      <c r="P3" s="27"/>
      <c r="Q3" s="27"/>
      <c r="R3" s="27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7" t="s">
        <v>43</v>
      </c>
      <c r="K4" s="27"/>
      <c r="L4" s="27"/>
      <c r="M4" s="27"/>
      <c r="N4" s="27"/>
      <c r="O4" s="27"/>
      <c r="P4" s="27"/>
      <c r="Q4" s="27"/>
      <c r="R4" s="27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6" t="s">
        <v>0</v>
      </c>
      <c r="B6" s="26" t="s">
        <v>15</v>
      </c>
      <c r="C6" s="26" t="s">
        <v>12</v>
      </c>
      <c r="D6" s="41" t="s">
        <v>4</v>
      </c>
      <c r="E6" s="41"/>
      <c r="F6" s="41"/>
      <c r="G6" s="40" t="s">
        <v>9</v>
      </c>
      <c r="H6" s="40"/>
      <c r="I6" s="40"/>
      <c r="J6" s="40" t="s">
        <v>10</v>
      </c>
      <c r="K6" s="40"/>
      <c r="L6" s="40"/>
      <c r="M6" s="40" t="s">
        <v>11</v>
      </c>
      <c r="N6" s="40"/>
      <c r="O6" s="40"/>
      <c r="P6" s="40" t="s">
        <v>8</v>
      </c>
      <c r="Q6" s="40"/>
      <c r="R6" s="40"/>
      <c r="S6" s="37" t="s">
        <v>31</v>
      </c>
      <c r="T6" s="38"/>
      <c r="U6" s="38"/>
      <c r="V6" s="38"/>
      <c r="W6" s="38"/>
      <c r="X6" s="39"/>
    </row>
    <row r="7" spans="1:24" ht="110.25" x14ac:dyDescent="0.25">
      <c r="A7" s="36"/>
      <c r="B7" s="26"/>
      <c r="C7" s="26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14</v>
      </c>
      <c r="U7" s="12" t="s">
        <v>6</v>
      </c>
      <c r="V7" s="12" t="s">
        <v>14</v>
      </c>
      <c r="W7" s="12" t="s">
        <v>7</v>
      </c>
      <c r="X7" s="12" t="s">
        <v>14</v>
      </c>
    </row>
    <row r="8" spans="1:24" ht="15.75" x14ac:dyDescent="0.25">
      <c r="A8" s="17">
        <v>1</v>
      </c>
      <c r="B8" s="6" t="s">
        <v>16</v>
      </c>
      <c r="C8" s="13"/>
      <c r="D8" s="3"/>
      <c r="E8" s="3"/>
      <c r="F8" s="20"/>
      <c r="G8" s="3"/>
      <c r="H8" s="3"/>
      <c r="I8" s="3"/>
      <c r="J8" s="3"/>
      <c r="K8" s="3"/>
      <c r="L8" s="20"/>
      <c r="M8" s="21"/>
      <c r="N8" s="3"/>
      <c r="O8" s="3"/>
      <c r="P8" s="3"/>
      <c r="Q8" s="3"/>
      <c r="R8" s="20"/>
      <c r="S8" s="13"/>
      <c r="T8" s="13" t="e">
        <f t="shared" ref="T8:T12" si="0">S8*100/C8</f>
        <v>#DIV/0!</v>
      </c>
      <c r="U8" s="13">
        <f t="shared" ref="U8:U12" si="1">(E8+H8+K8+N8+Q8)/5</f>
        <v>0</v>
      </c>
      <c r="V8" s="13" t="e">
        <f t="shared" ref="V8:V12" si="2">U8*100/C8</f>
        <v>#DIV/0!</v>
      </c>
      <c r="W8" s="13">
        <f t="shared" ref="W8:W12" si="3">(F8+I8+L8+O8+R8)/5</f>
        <v>0</v>
      </c>
      <c r="X8" s="3" t="e">
        <f t="shared" ref="X8:X12" si="4">W8*100/C8</f>
        <v>#DIV/0!</v>
      </c>
    </row>
    <row r="9" spans="1:24" ht="15.75" x14ac:dyDescent="0.25">
      <c r="A9" s="17">
        <v>2</v>
      </c>
      <c r="B9" s="3" t="s">
        <v>17</v>
      </c>
      <c r="C9" s="13"/>
      <c r="D9" s="3"/>
      <c r="E9" s="3"/>
      <c r="F9" s="3"/>
      <c r="G9" s="20"/>
      <c r="H9" s="3"/>
      <c r="I9" s="3"/>
      <c r="J9" s="3"/>
      <c r="K9" s="3"/>
      <c r="L9" s="3"/>
      <c r="M9" s="3"/>
      <c r="N9" s="20"/>
      <c r="O9" s="3"/>
      <c r="P9" s="3"/>
      <c r="Q9" s="3"/>
      <c r="R9" s="3"/>
      <c r="S9" s="13"/>
      <c r="T9" s="13" t="e">
        <f t="shared" si="0"/>
        <v>#DIV/0!</v>
      </c>
      <c r="U9" s="13">
        <f t="shared" si="1"/>
        <v>0</v>
      </c>
      <c r="V9" s="13" t="e">
        <f t="shared" si="2"/>
        <v>#DIV/0!</v>
      </c>
      <c r="W9" s="13">
        <f t="shared" si="3"/>
        <v>0</v>
      </c>
      <c r="X9" s="3" t="e">
        <f t="shared" si="4"/>
        <v>#DIV/0!</v>
      </c>
    </row>
    <row r="10" spans="1:24" ht="15.75" x14ac:dyDescent="0.25">
      <c r="A10" s="17">
        <v>3</v>
      </c>
      <c r="B10" s="3" t="s">
        <v>18</v>
      </c>
      <c r="C10" s="13"/>
      <c r="D10" s="3"/>
      <c r="E10" s="3"/>
      <c r="F10" s="3"/>
      <c r="G10" s="3"/>
      <c r="H10" s="3"/>
      <c r="I10" s="3"/>
      <c r="J10" s="3"/>
      <c r="K10" s="20"/>
      <c r="L10" s="3"/>
      <c r="M10" s="3"/>
      <c r="N10" s="3"/>
      <c r="O10" s="3"/>
      <c r="P10" s="3"/>
      <c r="Q10" s="3"/>
      <c r="R10" s="3"/>
      <c r="S10" s="13"/>
      <c r="T10" s="13" t="e">
        <f t="shared" si="0"/>
        <v>#DIV/0!</v>
      </c>
      <c r="U10" s="13">
        <f t="shared" si="1"/>
        <v>0</v>
      </c>
      <c r="V10" s="13" t="e">
        <f t="shared" si="2"/>
        <v>#DIV/0!</v>
      </c>
      <c r="W10" s="13">
        <f t="shared" si="3"/>
        <v>0</v>
      </c>
      <c r="X10" s="3" t="e">
        <f t="shared" si="4"/>
        <v>#DIV/0!</v>
      </c>
    </row>
    <row r="11" spans="1:24" ht="15.75" x14ac:dyDescent="0.25">
      <c r="A11" s="17">
        <v>4</v>
      </c>
      <c r="B11" s="3" t="s">
        <v>19</v>
      </c>
      <c r="C11" s="1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3"/>
      <c r="T11" s="13" t="e">
        <f t="shared" si="0"/>
        <v>#DIV/0!</v>
      </c>
      <c r="U11" s="13">
        <f t="shared" si="1"/>
        <v>0</v>
      </c>
      <c r="V11" s="13" t="e">
        <f t="shared" si="2"/>
        <v>#DIV/0!</v>
      </c>
      <c r="W11" s="13">
        <f t="shared" si="3"/>
        <v>0</v>
      </c>
      <c r="X11" s="3" t="e">
        <f t="shared" si="4"/>
        <v>#DIV/0!</v>
      </c>
    </row>
    <row r="12" spans="1:24" ht="18" customHeight="1" x14ac:dyDescent="0.25">
      <c r="A12" s="17">
        <v>5</v>
      </c>
      <c r="B12" s="3" t="s">
        <v>32</v>
      </c>
      <c r="C12" s="1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3"/>
      <c r="T12" s="13" t="e">
        <f t="shared" si="0"/>
        <v>#DIV/0!</v>
      </c>
      <c r="U12" s="13">
        <f t="shared" si="1"/>
        <v>0</v>
      </c>
      <c r="V12" s="13" t="e">
        <f t="shared" si="2"/>
        <v>#DIV/0!</v>
      </c>
      <c r="W12" s="13">
        <f t="shared" si="3"/>
        <v>0</v>
      </c>
      <c r="X12" s="3" t="e">
        <f t="shared" si="4"/>
        <v>#DIV/0!</v>
      </c>
    </row>
    <row r="13" spans="1:24" ht="29.45" customHeight="1" x14ac:dyDescent="0.25">
      <c r="A13" s="17">
        <v>6</v>
      </c>
      <c r="B13" s="6" t="s">
        <v>38</v>
      </c>
      <c r="C13" s="13">
        <v>24</v>
      </c>
      <c r="D13" s="3">
        <v>14</v>
      </c>
      <c r="E13" s="3">
        <v>8</v>
      </c>
      <c r="F13" s="3">
        <v>2</v>
      </c>
      <c r="G13" s="20">
        <v>10</v>
      </c>
      <c r="H13" s="3">
        <v>8</v>
      </c>
      <c r="I13" s="3">
        <v>6</v>
      </c>
      <c r="J13" s="3">
        <v>7</v>
      </c>
      <c r="K13" s="3">
        <v>10</v>
      </c>
      <c r="L13" s="3">
        <v>7</v>
      </c>
      <c r="M13" s="3">
        <v>9</v>
      </c>
      <c r="N13" s="3">
        <v>9</v>
      </c>
      <c r="O13" s="3">
        <v>6</v>
      </c>
      <c r="P13" s="3">
        <v>13</v>
      </c>
      <c r="Q13" s="3">
        <v>7</v>
      </c>
      <c r="R13" s="3">
        <v>4</v>
      </c>
      <c r="S13" s="13">
        <f>(D13+G13+J13+M13+P13)/5</f>
        <v>10.6</v>
      </c>
      <c r="T13" s="13">
        <f>S13*100/C13</f>
        <v>44.166666666666664</v>
      </c>
      <c r="U13" s="13">
        <f>(E13+H13+K13+N13+Q13)/5</f>
        <v>8.4</v>
      </c>
      <c r="V13" s="13">
        <f>U13*100/C13</f>
        <v>35</v>
      </c>
      <c r="W13" s="13">
        <f>(F13+I13+L13+O13+R13)/5</f>
        <v>5</v>
      </c>
      <c r="X13" s="3">
        <f>W13*100/C13</f>
        <v>20.833333333333332</v>
      </c>
    </row>
    <row r="14" spans="1:24" ht="36.6" customHeight="1" x14ac:dyDescent="0.25">
      <c r="A14" s="17">
        <v>7</v>
      </c>
      <c r="B14" s="6" t="s">
        <v>39</v>
      </c>
      <c r="C14" s="13">
        <v>46</v>
      </c>
      <c r="D14" s="3">
        <v>32</v>
      </c>
      <c r="E14" s="3">
        <v>14</v>
      </c>
      <c r="F14" s="3">
        <v>0</v>
      </c>
      <c r="G14" s="3">
        <v>27</v>
      </c>
      <c r="H14" s="3">
        <v>19</v>
      </c>
      <c r="I14" s="3">
        <v>0</v>
      </c>
      <c r="J14" s="3">
        <v>30</v>
      </c>
      <c r="K14" s="3">
        <v>16</v>
      </c>
      <c r="L14" s="3">
        <v>0</v>
      </c>
      <c r="M14" s="3">
        <v>33</v>
      </c>
      <c r="N14" s="3">
        <v>13</v>
      </c>
      <c r="O14" s="3">
        <v>0</v>
      </c>
      <c r="P14" s="3">
        <v>34</v>
      </c>
      <c r="Q14" s="3">
        <v>12</v>
      </c>
      <c r="R14" s="3">
        <v>0</v>
      </c>
      <c r="S14" s="13">
        <f>(D14+G14+J14+M14+P14)/5</f>
        <v>31.2</v>
      </c>
      <c r="T14" s="13">
        <f>S14*100/C14</f>
        <v>67.826086956521735</v>
      </c>
      <c r="U14" s="13">
        <f>(E14+H14+K14+N14+Q14)/5</f>
        <v>14.8</v>
      </c>
      <c r="V14" s="13">
        <f>U14*100/C14</f>
        <v>32.173913043478258</v>
      </c>
      <c r="W14" s="13">
        <f>(F14+I14+L14+O14+R14)/5</f>
        <v>0</v>
      </c>
      <c r="X14" s="3">
        <f>W14*100/C14</f>
        <v>0</v>
      </c>
    </row>
    <row r="15" spans="1:24" ht="15.75" x14ac:dyDescent="0.25">
      <c r="A15" s="1"/>
      <c r="B15" s="5" t="s">
        <v>13</v>
      </c>
      <c r="C15" s="18">
        <f>C8+C9+C10+C11+C12+C13+C14</f>
        <v>70</v>
      </c>
      <c r="D15" s="18">
        <f t="shared" ref="D15:R15" si="5">D8+D9+D10+D11+D12+D13+D14</f>
        <v>46</v>
      </c>
      <c r="E15" s="18">
        <f t="shared" si="5"/>
        <v>22</v>
      </c>
      <c r="F15" s="18">
        <v>2</v>
      </c>
      <c r="G15" s="18">
        <f t="shared" si="5"/>
        <v>37</v>
      </c>
      <c r="H15" s="18">
        <f t="shared" si="5"/>
        <v>27</v>
      </c>
      <c r="I15" s="18">
        <f t="shared" si="5"/>
        <v>6</v>
      </c>
      <c r="J15" s="18">
        <f t="shared" si="5"/>
        <v>37</v>
      </c>
      <c r="K15" s="18">
        <f t="shared" si="5"/>
        <v>26</v>
      </c>
      <c r="L15" s="18">
        <f t="shared" si="5"/>
        <v>7</v>
      </c>
      <c r="M15" s="18">
        <f t="shared" si="5"/>
        <v>42</v>
      </c>
      <c r="N15" s="18">
        <f t="shared" si="5"/>
        <v>22</v>
      </c>
      <c r="O15" s="18">
        <f t="shared" si="5"/>
        <v>6</v>
      </c>
      <c r="P15" s="18">
        <f t="shared" si="5"/>
        <v>47</v>
      </c>
      <c r="Q15" s="18">
        <f t="shared" si="5"/>
        <v>19</v>
      </c>
      <c r="R15" s="18">
        <f t="shared" si="5"/>
        <v>4</v>
      </c>
      <c r="S15" s="18"/>
      <c r="T15" s="13"/>
      <c r="U15" s="13"/>
      <c r="V15" s="13"/>
      <c r="W15" s="13"/>
      <c r="X15" s="3"/>
    </row>
    <row r="16" spans="1:24" ht="15.75" x14ac:dyDescent="0.25">
      <c r="A16" s="1"/>
      <c r="B16" s="7" t="s">
        <v>14</v>
      </c>
      <c r="C16" s="19">
        <f>C15*100/C15</f>
        <v>100</v>
      </c>
      <c r="D16" s="10">
        <f>D15*100/C15</f>
        <v>65.714285714285708</v>
      </c>
      <c r="E16" s="11">
        <f>E15*100/C15</f>
        <v>31.428571428571427</v>
      </c>
      <c r="F16" s="11">
        <f>F15*100/C15</f>
        <v>2.8571428571428572</v>
      </c>
      <c r="G16" s="8">
        <f>G15*100/C15</f>
        <v>52.857142857142854</v>
      </c>
      <c r="H16" s="8">
        <f>H15*100/C15</f>
        <v>38.571428571428569</v>
      </c>
      <c r="I16" s="8">
        <f>I15*100/C15</f>
        <v>8.5714285714285712</v>
      </c>
      <c r="J16" s="8">
        <f>J15*100/C15</f>
        <v>52.857142857142854</v>
      </c>
      <c r="K16" s="8">
        <f>K15*100/C15</f>
        <v>37.142857142857146</v>
      </c>
      <c r="L16" s="8">
        <f>L15*100/C15</f>
        <v>10</v>
      </c>
      <c r="M16" s="8">
        <f>M15*100/C15</f>
        <v>60</v>
      </c>
      <c r="N16" s="8">
        <f>N15*100/C15</f>
        <v>31.428571428571427</v>
      </c>
      <c r="O16" s="8">
        <f>O15*100/C15</f>
        <v>8.5714285714285712</v>
      </c>
      <c r="P16" s="8">
        <f>P15*100/C15</f>
        <v>67.142857142857139</v>
      </c>
      <c r="Q16" s="8">
        <f>Q15*100/C15</f>
        <v>27.142857142857142</v>
      </c>
      <c r="R16" s="8">
        <f>R15*100/C15</f>
        <v>5.7142857142857144</v>
      </c>
      <c r="S16" s="13"/>
      <c r="T16" s="13"/>
      <c r="U16" s="13"/>
      <c r="V16" s="13"/>
      <c r="W16" s="13"/>
      <c r="X16" s="3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2024-12-19T06:23:31Z</dcterms:modified>
</cp:coreProperties>
</file>