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2024-2025\мониторинг\промежуточный\"/>
    </mc:Choice>
  </mc:AlternateContent>
  <bookViews>
    <workbookView xWindow="-120" yWindow="-120" windowWidth="29040" windowHeight="15720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2" l="1"/>
  <c r="D44" i="2"/>
  <c r="D43" i="2"/>
  <c r="L41" i="2"/>
  <c r="L40" i="2"/>
  <c r="L39" i="2"/>
  <c r="J41" i="2"/>
  <c r="J40" i="2"/>
  <c r="J39" i="2"/>
  <c r="H41" i="2"/>
  <c r="H40" i="2"/>
  <c r="H39" i="2"/>
  <c r="F41" i="2"/>
  <c r="F40" i="2"/>
  <c r="F39" i="2"/>
  <c r="D41" i="2"/>
  <c r="D40" i="2"/>
  <c r="D36" i="2"/>
  <c r="D35" i="2"/>
  <c r="D34" i="2"/>
  <c r="F32" i="2"/>
  <c r="F31" i="2"/>
  <c r="F30" i="2"/>
  <c r="D32" i="2"/>
  <c r="D31" i="2"/>
  <c r="D30" i="2"/>
  <c r="D27" i="2"/>
  <c r="D26" i="2"/>
  <c r="D25" i="2"/>
  <c r="CG21" i="2"/>
  <c r="C22" i="2"/>
  <c r="D22" i="2"/>
  <c r="E22" i="2"/>
  <c r="H22" i="2"/>
  <c r="K22" i="2"/>
  <c r="P22" i="2"/>
  <c r="Q22" i="2"/>
  <c r="T22" i="2"/>
  <c r="W22" i="2"/>
  <c r="AA22" i="2"/>
  <c r="AF22" i="2"/>
  <c r="AI22" i="2"/>
  <c r="AM22" i="2"/>
  <c r="AR22" i="2"/>
  <c r="AS22" i="2"/>
  <c r="AU22" i="2"/>
  <c r="AX22" i="2"/>
  <c r="BA22" i="2"/>
  <c r="BG22" i="2"/>
  <c r="BJ22" i="2"/>
  <c r="BM22" i="2"/>
  <c r="BP22" i="2"/>
  <c r="BT22" i="2"/>
  <c r="BX22" i="2"/>
  <c r="BY22" i="2"/>
  <c r="BZ22" i="2"/>
  <c r="CC22" i="2"/>
  <c r="CF22" i="2"/>
  <c r="CH22" i="2"/>
  <c r="CI22" i="2"/>
  <c r="CK22" i="2"/>
  <c r="CP22" i="2"/>
  <c r="CQ22" i="2"/>
  <c r="CR22" i="2"/>
  <c r="CU22" i="2"/>
  <c r="CZ22" i="2"/>
  <c r="DC22" i="2"/>
  <c r="DH22" i="2"/>
  <c r="DI22" i="2"/>
  <c r="DL22" i="2"/>
  <c r="DO22" i="2"/>
  <c r="DR22" i="2"/>
  <c r="C21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21" i="2" l="1"/>
  <c r="DQ21" i="2"/>
  <c r="DQ22" i="2" s="1"/>
  <c r="DP21" i="2"/>
  <c r="DP22" i="2" s="1"/>
  <c r="DO21" i="2"/>
  <c r="DN21" i="2"/>
  <c r="DN22" i="2" s="1"/>
  <c r="DM21" i="2"/>
  <c r="DM22" i="2" s="1"/>
  <c r="DL21" i="2"/>
  <c r="DK21" i="2"/>
  <c r="DK22" i="2" s="1"/>
  <c r="DJ21" i="2"/>
  <c r="DJ22" i="2" s="1"/>
  <c r="DI21" i="2"/>
  <c r="DH21" i="2"/>
  <c r="DG21" i="2"/>
  <c r="DG22" i="2" s="1"/>
  <c r="DF21" i="2"/>
  <c r="DF22" i="2" s="1"/>
  <c r="DE21" i="2"/>
  <c r="DE22" i="2" s="1"/>
  <c r="DD21" i="2"/>
  <c r="DD22" i="2" s="1"/>
  <c r="DC21" i="2"/>
  <c r="DB21" i="2"/>
  <c r="DB22" i="2" s="1"/>
  <c r="DA21" i="2"/>
  <c r="DA22" i="2" s="1"/>
  <c r="CZ21" i="2"/>
  <c r="CY21" i="2"/>
  <c r="CY22" i="2" s="1"/>
  <c r="CX21" i="2"/>
  <c r="CX22" i="2" s="1"/>
  <c r="CW21" i="2"/>
  <c r="CW22" i="2" s="1"/>
  <c r="CV21" i="2"/>
  <c r="CV22" i="2" s="1"/>
  <c r="CU21" i="2"/>
  <c r="CT21" i="2"/>
  <c r="CT22" i="2" s="1"/>
  <c r="CS21" i="2"/>
  <c r="CS22" i="2" s="1"/>
  <c r="CR21" i="2"/>
  <c r="CQ21" i="2"/>
  <c r="CP21" i="2"/>
  <c r="CO21" i="2"/>
  <c r="CO22" i="2" s="1"/>
  <c r="CN21" i="2"/>
  <c r="CN22" i="2" s="1"/>
  <c r="CM21" i="2"/>
  <c r="CM22" i="2" s="1"/>
  <c r="CL21" i="2"/>
  <c r="CL22" i="2" s="1"/>
  <c r="CK21" i="2"/>
  <c r="CJ21" i="2"/>
  <c r="CJ22" i="2" s="1"/>
  <c r="CI21" i="2"/>
  <c r="CH21" i="2"/>
  <c r="CG22" i="2"/>
  <c r="CF21" i="2"/>
  <c r="CE21" i="2"/>
  <c r="CE22" i="2" s="1"/>
  <c r="CD21" i="2"/>
  <c r="CD22" i="2" s="1"/>
  <c r="CC21" i="2"/>
  <c r="CB21" i="2"/>
  <c r="CB22" i="2" s="1"/>
  <c r="CA21" i="2"/>
  <c r="CA22" i="2" s="1"/>
  <c r="BZ21" i="2"/>
  <c r="BY21" i="2"/>
  <c r="BX21" i="2"/>
  <c r="BW21" i="2"/>
  <c r="BW22" i="2" s="1"/>
  <c r="BV21" i="2"/>
  <c r="BV22" i="2" s="1"/>
  <c r="BU21" i="2"/>
  <c r="BU22" i="2" s="1"/>
  <c r="BT21" i="2"/>
  <c r="BS21" i="2"/>
  <c r="BS22" i="2" s="1"/>
  <c r="BR21" i="2"/>
  <c r="BR22" i="2" s="1"/>
  <c r="BQ21" i="2"/>
  <c r="BQ22" i="2" s="1"/>
  <c r="BP21" i="2"/>
  <c r="BO21" i="2"/>
  <c r="BO22" i="2" s="1"/>
  <c r="BN21" i="2"/>
  <c r="BN22" i="2" s="1"/>
  <c r="BM21" i="2"/>
  <c r="BL21" i="2"/>
  <c r="BL22" i="2" s="1"/>
  <c r="BK21" i="2"/>
  <c r="BK22" i="2" s="1"/>
  <c r="BJ21" i="2"/>
  <c r="BI21" i="2"/>
  <c r="BI22" i="2" s="1"/>
  <c r="BH21" i="2"/>
  <c r="BH22" i="2" s="1"/>
  <c r="BG21" i="2"/>
  <c r="BF21" i="2"/>
  <c r="BF22" i="2" s="1"/>
  <c r="BE21" i="2"/>
  <c r="BE22" i="2" s="1"/>
  <c r="BD21" i="2"/>
  <c r="BD22" i="2" s="1"/>
  <c r="BC21" i="2"/>
  <c r="BC22" i="2" s="1"/>
  <c r="BB21" i="2"/>
  <c r="BB22" i="2" s="1"/>
  <c r="BA21" i="2"/>
  <c r="AZ21" i="2"/>
  <c r="AZ22" i="2" s="1"/>
  <c r="AY21" i="2"/>
  <c r="AY22" i="2" s="1"/>
  <c r="AX21" i="2"/>
  <c r="AW21" i="2"/>
  <c r="AW22" i="2" s="1"/>
  <c r="AV21" i="2"/>
  <c r="AV22" i="2" s="1"/>
  <c r="AU21" i="2"/>
  <c r="AT21" i="2"/>
  <c r="AT22" i="2" s="1"/>
  <c r="AS21" i="2"/>
  <c r="AR21" i="2"/>
  <c r="AQ21" i="2"/>
  <c r="AQ22" i="2" s="1"/>
  <c r="AP21" i="2"/>
  <c r="AP22" i="2" s="1"/>
  <c r="AO21" i="2"/>
  <c r="AO22" i="2" s="1"/>
  <c r="AN21" i="2"/>
  <c r="AN22" i="2" s="1"/>
  <c r="AM21" i="2"/>
  <c r="AL21" i="2"/>
  <c r="AL22" i="2" s="1"/>
  <c r="AK21" i="2"/>
  <c r="AK22" i="2" s="1"/>
  <c r="AJ21" i="2"/>
  <c r="AJ22" i="2" s="1"/>
  <c r="AI21" i="2"/>
  <c r="AH21" i="2"/>
  <c r="AH22" i="2" s="1"/>
  <c r="AG21" i="2"/>
  <c r="AG22" i="2" s="1"/>
  <c r="AF21" i="2"/>
  <c r="AE21" i="2"/>
  <c r="AE22" i="2" s="1"/>
  <c r="AD21" i="2"/>
  <c r="AD22" i="2" s="1"/>
  <c r="AC21" i="2"/>
  <c r="AC22" i="2" s="1"/>
  <c r="AB21" i="2"/>
  <c r="AB22" i="2" s="1"/>
  <c r="AA21" i="2"/>
  <c r="Z21" i="2"/>
  <c r="Z22" i="2" s="1"/>
  <c r="Y21" i="2"/>
  <c r="Y22" i="2" s="1"/>
  <c r="X21" i="2"/>
  <c r="X22" i="2" s="1"/>
  <c r="W21" i="2"/>
  <c r="V21" i="2"/>
  <c r="V22" i="2" s="1"/>
  <c r="U21" i="2"/>
  <c r="U22" i="2" s="1"/>
  <c r="T21" i="2"/>
  <c r="S21" i="2"/>
  <c r="S22" i="2" s="1"/>
  <c r="R21" i="2"/>
  <c r="R22" i="2" s="1"/>
  <c r="Q21" i="2"/>
  <c r="P21" i="2"/>
  <c r="O21" i="2"/>
  <c r="O22" i="2" s="1"/>
  <c r="N21" i="2"/>
  <c r="N22" i="2" s="1"/>
  <c r="M21" i="2"/>
  <c r="M22" i="2" s="1"/>
  <c r="L21" i="2"/>
  <c r="L22" i="2" s="1"/>
  <c r="K21" i="2"/>
  <c r="J21" i="2"/>
  <c r="J22" i="2" s="1"/>
  <c r="I21" i="2"/>
  <c r="I22" i="2" s="1"/>
  <c r="H21" i="2"/>
  <c r="G21" i="2"/>
  <c r="G22" i="2" s="1"/>
  <c r="F21" i="2"/>
  <c r="F22" i="2" s="1"/>
  <c r="E21" i="2"/>
  <c r="D21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25" i="1"/>
  <c r="DO26" i="1" s="1"/>
  <c r="DN25" i="1"/>
  <c r="DN26" i="1" s="1"/>
  <c r="DM25" i="1"/>
  <c r="DM26" i="1" s="1"/>
  <c r="DL25" i="1"/>
  <c r="DL26" i="1" s="1"/>
  <c r="DK25" i="1"/>
  <c r="DK26" i="1" s="1"/>
  <c r="DJ25" i="1"/>
  <c r="DJ26" i="1" s="1"/>
  <c r="DI25" i="1"/>
  <c r="DI26" i="1" s="1"/>
  <c r="DH25" i="1"/>
  <c r="DH26" i="1" s="1"/>
  <c r="DG25" i="1"/>
  <c r="DG26" i="1" s="1"/>
  <c r="DF25" i="1"/>
  <c r="DF26" i="1" s="1"/>
  <c r="DE25" i="1"/>
  <c r="DE26" i="1" s="1"/>
  <c r="DD25" i="1"/>
  <c r="DD26" i="1" s="1"/>
  <c r="DC25" i="1"/>
  <c r="DC26" i="1" s="1"/>
  <c r="DB25" i="1"/>
  <c r="DB26" i="1" s="1"/>
  <c r="DA25" i="1"/>
  <c r="DA26" i="1" s="1"/>
  <c r="CZ25" i="1"/>
  <c r="CZ26" i="1" s="1"/>
  <c r="CY25" i="1"/>
  <c r="CY26" i="1" s="1"/>
  <c r="CX25" i="1"/>
  <c r="CX26" i="1" s="1"/>
  <c r="CW25" i="1"/>
  <c r="CW26" i="1" s="1"/>
  <c r="CV25" i="1"/>
  <c r="CV26" i="1" s="1"/>
  <c r="CU25" i="1"/>
  <c r="CU26" i="1" s="1"/>
  <c r="CT25" i="1"/>
  <c r="CT26" i="1" s="1"/>
  <c r="CS25" i="1"/>
  <c r="CS26" i="1" s="1"/>
  <c r="CR25" i="1"/>
  <c r="CR26" i="1" s="1"/>
  <c r="CQ25" i="1"/>
  <c r="CQ26" i="1" s="1"/>
  <c r="CP25" i="1"/>
  <c r="CP26" i="1" s="1"/>
  <c r="CO25" i="1"/>
  <c r="CO26" i="1" s="1"/>
  <c r="CN25" i="1"/>
  <c r="CN26" i="1" s="1"/>
  <c r="CM25" i="1"/>
  <c r="CM26" i="1" s="1"/>
  <c r="CL25" i="1"/>
  <c r="CL26" i="1" s="1"/>
  <c r="CK25" i="1"/>
  <c r="CK26" i="1" s="1"/>
  <c r="CJ25" i="1"/>
  <c r="CJ26" i="1" s="1"/>
  <c r="CI25" i="1"/>
  <c r="CI26" i="1" s="1"/>
  <c r="CH25" i="1"/>
  <c r="CH26" i="1" s="1"/>
  <c r="CG25" i="1"/>
  <c r="CG26" i="1" s="1"/>
  <c r="CF25" i="1"/>
  <c r="CF26" i="1" s="1"/>
  <c r="CE25" i="1"/>
  <c r="CE26" i="1" s="1"/>
  <c r="CD25" i="1"/>
  <c r="CD26" i="1" s="1"/>
  <c r="CC25" i="1"/>
  <c r="CC26" i="1" s="1"/>
  <c r="CB25" i="1"/>
  <c r="CB26" i="1" s="1"/>
  <c r="CA25" i="1"/>
  <c r="CA26" i="1" s="1"/>
  <c r="BZ25" i="1"/>
  <c r="BZ26" i="1" s="1"/>
  <c r="BY25" i="1"/>
  <c r="BY26" i="1" s="1"/>
  <c r="BX25" i="1"/>
  <c r="BX26" i="1" s="1"/>
  <c r="BW25" i="1"/>
  <c r="BW26" i="1" s="1"/>
  <c r="BV25" i="1"/>
  <c r="BV26" i="1" s="1"/>
  <c r="BU25" i="1"/>
  <c r="BU26" i="1" s="1"/>
  <c r="BT25" i="1"/>
  <c r="BT26" i="1" s="1"/>
  <c r="BS25" i="1"/>
  <c r="BS26" i="1" s="1"/>
  <c r="BR25" i="1"/>
  <c r="BR26" i="1" s="1"/>
  <c r="BQ25" i="1"/>
  <c r="BQ26" i="1" s="1"/>
  <c r="BP25" i="1"/>
  <c r="BP26" i="1" s="1"/>
  <c r="BO25" i="1"/>
  <c r="BO26" i="1" s="1"/>
  <c r="BN25" i="1"/>
  <c r="BN26" i="1" s="1"/>
  <c r="BM25" i="1"/>
  <c r="BM26" i="1" s="1"/>
  <c r="BL25" i="1"/>
  <c r="BL26" i="1" s="1"/>
  <c r="BK25" i="1"/>
  <c r="BK26" i="1" s="1"/>
  <c r="BJ25" i="1"/>
  <c r="BJ26" i="1" s="1"/>
  <c r="BI25" i="1"/>
  <c r="BI26" i="1" s="1"/>
  <c r="BH25" i="1"/>
  <c r="BH26" i="1" s="1"/>
  <c r="BG25" i="1"/>
  <c r="BG26" i="1" s="1"/>
  <c r="BF25" i="1"/>
  <c r="BF26" i="1" s="1"/>
  <c r="BE25" i="1"/>
  <c r="BE26" i="1" s="1"/>
  <c r="BD25" i="1"/>
  <c r="BD26" i="1" s="1"/>
  <c r="BC25" i="1"/>
  <c r="BC26" i="1" s="1"/>
  <c r="BB25" i="1"/>
  <c r="BB26" i="1" s="1"/>
  <c r="BA25" i="1"/>
  <c r="BA26" i="1" s="1"/>
  <c r="AZ25" i="1"/>
  <c r="AZ26" i="1" s="1"/>
  <c r="AY25" i="1"/>
  <c r="AY26" i="1" s="1"/>
  <c r="AX25" i="1"/>
  <c r="AX26" i="1" s="1"/>
  <c r="AW25" i="1"/>
  <c r="AW26" i="1" s="1"/>
  <c r="AV25" i="1"/>
  <c r="AV26" i="1" s="1"/>
  <c r="AU25" i="1"/>
  <c r="AU26" i="1" s="1"/>
  <c r="AT25" i="1"/>
  <c r="AT26" i="1" s="1"/>
  <c r="AS25" i="1"/>
  <c r="AS26" i="1" s="1"/>
  <c r="AR25" i="1"/>
  <c r="AR26" i="1" s="1"/>
  <c r="AQ25" i="1"/>
  <c r="AQ26" i="1" s="1"/>
  <c r="AP25" i="1"/>
  <c r="AP26" i="1" s="1"/>
  <c r="AO25" i="1"/>
  <c r="AO26" i="1" s="1"/>
  <c r="AN25" i="1"/>
  <c r="AN26" i="1" s="1"/>
  <c r="AM25" i="1"/>
  <c r="AM26" i="1" s="1"/>
  <c r="AL25" i="1"/>
  <c r="AL26" i="1" s="1"/>
  <c r="AK25" i="1"/>
  <c r="AK26" i="1" s="1"/>
  <c r="AJ25" i="1"/>
  <c r="AJ26" i="1" s="1"/>
  <c r="AI25" i="1"/>
  <c r="AI26" i="1" s="1"/>
  <c r="AH25" i="1"/>
  <c r="AH26" i="1" s="1"/>
  <c r="AG25" i="1"/>
  <c r="AG26" i="1" s="1"/>
  <c r="AF25" i="1"/>
  <c r="AF26" i="1" s="1"/>
  <c r="AE25" i="1"/>
  <c r="AE26" i="1" s="1"/>
  <c r="AD25" i="1"/>
  <c r="AD26" i="1" s="1"/>
  <c r="AC25" i="1"/>
  <c r="AC26" i="1" s="1"/>
  <c r="AB25" i="1"/>
  <c r="AB26" i="1" s="1"/>
  <c r="AA25" i="1"/>
  <c r="AA26" i="1" s="1"/>
  <c r="Z25" i="1"/>
  <c r="Z26" i="1" s="1"/>
  <c r="Y25" i="1"/>
  <c r="Y26" i="1" s="1"/>
  <c r="X25" i="1"/>
  <c r="X26" i="1" s="1"/>
  <c r="W25" i="1"/>
  <c r="W26" i="1" s="1"/>
  <c r="V25" i="1"/>
  <c r="V26" i="1" s="1"/>
  <c r="U25" i="1"/>
  <c r="U26" i="1" s="1"/>
  <c r="T25" i="1"/>
  <c r="T26" i="1" s="1"/>
  <c r="S25" i="1"/>
  <c r="S26" i="1" s="1"/>
  <c r="R25" i="1"/>
  <c r="R26" i="1" s="1"/>
  <c r="Q25" i="1"/>
  <c r="Q26" i="1" s="1"/>
  <c r="P25" i="1"/>
  <c r="P26" i="1" s="1"/>
  <c r="O25" i="1"/>
  <c r="O26" i="1" s="1"/>
  <c r="N25" i="1"/>
  <c r="N26" i="1" s="1"/>
  <c r="M25" i="1"/>
  <c r="M26" i="1" s="1"/>
  <c r="L25" i="1"/>
  <c r="L26" i="1" s="1"/>
  <c r="K25" i="1"/>
  <c r="K26" i="1" s="1"/>
  <c r="J25" i="1"/>
  <c r="J26" i="1" s="1"/>
  <c r="I25" i="1"/>
  <c r="I26" i="1" s="1"/>
  <c r="H25" i="1"/>
  <c r="H26" i="1" s="1"/>
  <c r="G25" i="1"/>
  <c r="G26" i="1" s="1"/>
  <c r="F25" i="1"/>
  <c r="F26" i="1" s="1"/>
  <c r="E25" i="1"/>
  <c r="E26" i="1" s="1"/>
  <c r="D25" i="1"/>
  <c r="D26" i="1" s="1"/>
  <c r="C25" i="1"/>
  <c r="C26" i="1" s="1"/>
  <c r="K49" i="5" l="1"/>
  <c r="J49" i="5" s="1"/>
  <c r="K50" i="5"/>
  <c r="J50" i="5" s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39" i="2"/>
  <c r="M40" i="2"/>
  <c r="M41" i="2"/>
  <c r="K39" i="2"/>
  <c r="K40" i="2"/>
  <c r="K41" i="2"/>
  <c r="I39" i="2"/>
  <c r="I40" i="2"/>
  <c r="I41" i="2"/>
  <c r="G39" i="2"/>
  <c r="G40" i="2"/>
  <c r="G41" i="2"/>
  <c r="E39" i="2"/>
  <c r="E40" i="2"/>
  <c r="E41" i="2"/>
  <c r="E32" i="2"/>
  <c r="E30" i="2"/>
  <c r="E31" i="2"/>
  <c r="G30" i="2"/>
  <c r="G31" i="2"/>
  <c r="G32" i="2"/>
  <c r="E34" i="2"/>
  <c r="E36" i="2"/>
  <c r="E43" i="2"/>
  <c r="G43" i="1"/>
  <c r="F43" i="1" s="1"/>
  <c r="G44" i="1"/>
  <c r="F44" i="1" s="1"/>
  <c r="G45" i="1"/>
  <c r="F45" i="1" s="1"/>
  <c r="E43" i="1"/>
  <c r="D43" i="1" s="1"/>
  <c r="E44" i="1"/>
  <c r="D44" i="1" s="1"/>
  <c r="E45" i="1"/>
  <c r="D45" i="1" s="1"/>
  <c r="E34" i="1"/>
  <c r="D34" i="1" s="1"/>
  <c r="E35" i="1"/>
  <c r="D35" i="1" s="1"/>
  <c r="E36" i="1"/>
  <c r="D36" i="1" s="1"/>
  <c r="G36" i="1"/>
  <c r="F36" i="1" s="1"/>
  <c r="G34" i="1"/>
  <c r="F34" i="1" s="1"/>
  <c r="G35" i="1"/>
  <c r="F35" i="1" s="1"/>
  <c r="E30" i="1"/>
  <c r="D30" i="1" s="1"/>
  <c r="E31" i="1"/>
  <c r="D31" i="1" s="1"/>
  <c r="E38" i="1"/>
  <c r="D38" i="1" s="1"/>
  <c r="E43" i="3"/>
  <c r="D43" i="3" s="1"/>
  <c r="E53" i="5"/>
  <c r="D53" i="5" s="1"/>
  <c r="E63" i="5"/>
  <c r="D63" i="5" s="1"/>
  <c r="E25" i="2"/>
  <c r="D49" i="5"/>
  <c r="E54" i="5"/>
  <c r="D54" i="5" s="1"/>
  <c r="E27" i="2"/>
  <c r="E40" i="1"/>
  <c r="D40" i="1" s="1"/>
  <c r="E47" i="1"/>
  <c r="D47" i="1" s="1"/>
  <c r="E26" i="2"/>
  <c r="E35" i="2"/>
  <c r="E45" i="3"/>
  <c r="D45" i="3" s="1"/>
  <c r="E39" i="1"/>
  <c r="D39" i="1" s="1"/>
  <c r="E48" i="1"/>
  <c r="D48" i="1" s="1"/>
  <c r="E49" i="1"/>
  <c r="D49" i="1" s="1"/>
  <c r="E45" i="5"/>
  <c r="D45" i="5" s="1"/>
  <c r="E44" i="2"/>
  <c r="E45" i="2"/>
  <c r="K51" i="5" l="1"/>
  <c r="J48" i="5"/>
  <c r="J51" i="5"/>
  <c r="H48" i="3"/>
  <c r="H51" i="3" s="1"/>
  <c r="I51" i="3"/>
  <c r="G48" i="3"/>
  <c r="F48" i="3" s="1"/>
  <c r="E29" i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42" i="2"/>
  <c r="L42" i="2"/>
  <c r="J42" i="2"/>
  <c r="K42" i="2"/>
  <c r="H42" i="2"/>
  <c r="I42" i="2"/>
  <c r="G33" i="2"/>
  <c r="F33" i="2"/>
  <c r="E37" i="2"/>
  <c r="D37" i="2"/>
  <c r="D33" i="2"/>
  <c r="E28" i="2"/>
  <c r="D42" i="2"/>
  <c r="D28" i="2"/>
  <c r="F46" i="1"/>
  <c r="G46" i="1"/>
  <c r="F37" i="1"/>
  <c r="G37" i="1"/>
  <c r="D41" i="1"/>
  <c r="D50" i="1"/>
  <c r="D46" i="3"/>
  <c r="D60" i="4"/>
  <c r="E60" i="5"/>
  <c r="E46" i="3"/>
  <c r="D60" i="3"/>
  <c r="E55" i="3"/>
  <c r="D52" i="3"/>
  <c r="D55" i="3" s="1"/>
  <c r="D52" i="5"/>
  <c r="D55" i="5" s="1"/>
  <c r="E33" i="2"/>
  <c r="D64" i="4"/>
  <c r="E42" i="2"/>
  <c r="E60" i="4"/>
  <c r="E41" i="1"/>
  <c r="D46" i="1"/>
  <c r="E46" i="2"/>
  <c r="E55" i="4"/>
  <c r="E50" i="1"/>
  <c r="E51" i="4"/>
  <c r="E37" i="1"/>
  <c r="D51" i="4"/>
  <c r="E46" i="4"/>
  <c r="E46" i="1"/>
  <c r="D46" i="2"/>
  <c r="E46" i="5"/>
  <c r="D46" i="5"/>
  <c r="D37" i="1"/>
  <c r="E32" i="1" l="1"/>
  <c r="D32" i="1" s="1"/>
  <c r="D29" i="1"/>
</calcChain>
</file>

<file path=xl/sharedStrings.xml><?xml version="1.0" encoding="utf-8"?>
<sst xmlns="http://schemas.openxmlformats.org/spreadsheetml/2006/main" count="2266" uniqueCount="1428">
  <si>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</si>
  <si>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</si>
  <si>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</si>
  <si>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</si>
  <si>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</si>
  <si>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</si>
  <si>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</si>
  <si>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</si>
  <si>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</si>
  <si>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</si>
  <si>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</si>
  <si>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</si>
  <si>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</si>
  <si>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</si>
  <si>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</si>
  <si>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</si>
  <si>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</si>
  <si>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</si>
  <si>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</si>
  <si>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</si>
  <si>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</si>
  <si>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</si>
  <si>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</si>
  <si>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</si>
  <si>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</si>
  <si>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</si>
  <si>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</si>
  <si>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</si>
  <si>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</si>
  <si>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</si>
  <si>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</si>
  <si>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</si>
  <si>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</si>
  <si>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</si>
  <si>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</si>
  <si>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</si>
  <si>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</si>
  <si>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</si>
  <si>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</si>
  <si>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</si>
  <si>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</si>
  <si>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</si>
  <si>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</si>
  <si>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</si>
  <si>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</si>
  <si>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</si>
  <si>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</si>
  <si>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</si>
  <si>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</si>
  <si>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</si>
  <si>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</si>
  <si>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</si>
  <si>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</si>
  <si>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</si>
  <si>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</si>
  <si>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</si>
  <si>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</si>
  <si>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</si>
  <si>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</si>
  <si>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</si>
  <si>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</si>
  <si>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</si>
  <si>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</si>
  <si>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</si>
  <si>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</si>
  <si>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</si>
  <si>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</si>
  <si>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</si>
  <si>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</si>
  <si>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</si>
  <si>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</si>
  <si>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</si>
  <si>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</si>
  <si>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</si>
  <si>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</si>
  <si>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</si>
  <si>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</si>
  <si>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</si>
  <si>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</si>
  <si>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</si>
  <si>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</si>
  <si>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</si>
  <si>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</si>
  <si>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</si>
  <si>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</si>
  <si>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</si>
  <si>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</si>
  <si>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</si>
  <si>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</si>
  <si>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</si>
  <si>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</si>
  <si>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</si>
  <si>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</si>
  <si>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</si>
  <si>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</si>
  <si>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</si>
  <si>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</si>
  <si>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</si>
  <si>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</si>
  <si>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</si>
  <si>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</si>
  <si>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</si>
  <si>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</si>
  <si>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</si>
  <si>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</si>
  <si>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</si>
  <si>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</si>
  <si>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</si>
  <si>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</si>
  <si>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</si>
  <si>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</si>
  <si>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</si>
  <si>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</si>
  <si>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</si>
  <si>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</si>
  <si>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</si>
  <si>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</si>
  <si>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</si>
  <si>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</si>
  <si>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</si>
  <si>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</si>
  <si>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</si>
  <si>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</si>
  <si>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</si>
  <si>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</si>
  <si>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</si>
  <si>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</si>
  <si>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</si>
  <si>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</si>
  <si>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</si>
  <si>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</si>
  <si>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</si>
  <si>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</si>
  <si>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</si>
  <si>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</si>
  <si>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</si>
  <si>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</si>
  <si>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</si>
  <si>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</si>
  <si>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</si>
  <si>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</si>
  <si>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</si>
  <si>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</si>
  <si>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</si>
  <si>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</si>
  <si>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</si>
  <si>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</si>
  <si>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</si>
  <si>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</si>
  <si>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</si>
  <si>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</si>
  <si>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</si>
  <si>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</si>
  <si>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</si>
  <si>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</si>
  <si>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</si>
  <si>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</si>
  <si>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</si>
  <si>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</si>
  <si>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</si>
  <si>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</si>
  <si>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</si>
  <si>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</si>
  <si>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</si>
  <si>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</si>
  <si>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</si>
  <si>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</si>
  <si>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</si>
  <si>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</si>
  <si>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</si>
  <si>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</si>
  <si>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</si>
  <si>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</si>
  <si>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</si>
  <si>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</si>
  <si>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</si>
  <si>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</si>
  <si>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</si>
  <si>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</si>
  <si>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</si>
  <si>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</si>
  <si>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</si>
  <si>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</si>
  <si>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</si>
  <si>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</si>
  <si>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</si>
  <si>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</si>
  <si>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</si>
  <si>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</si>
  <si>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</si>
  <si>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</si>
  <si>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</si>
  <si>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</si>
  <si>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</si>
  <si>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</si>
  <si>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</si>
  <si>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</si>
  <si>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</si>
  <si>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</si>
  <si>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</si>
  <si>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</si>
  <si>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</si>
  <si>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</si>
  <si>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</si>
  <si>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</si>
  <si>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</si>
  <si>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</si>
  <si>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</si>
  <si>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</si>
  <si>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</si>
  <si>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</si>
  <si>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</si>
  <si>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</si>
  <si>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</si>
  <si>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</si>
  <si>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</si>
  <si>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</si>
  <si>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</si>
  <si>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</si>
  <si>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</si>
  <si>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</si>
  <si>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</si>
  <si>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</si>
  <si>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</si>
  <si>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</si>
  <si>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</si>
  <si>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</si>
  <si>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</si>
  <si>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</si>
  <si>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</si>
  <si>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</si>
  <si>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</si>
  <si>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</si>
  <si>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</si>
  <si>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</si>
  <si>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</si>
  <si>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</si>
  <si>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</si>
  <si>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</si>
  <si>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</si>
  <si>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</si>
  <si>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</si>
  <si>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</si>
  <si>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</si>
  <si>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</si>
  <si>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</si>
  <si>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</si>
  <si>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</si>
  <si>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</si>
  <si>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</si>
  <si>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</si>
  <si>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</si>
  <si>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</si>
  <si>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</si>
  <si>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</si>
  <si>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</si>
  <si>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</si>
  <si>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</si>
  <si>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</si>
  <si>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</si>
  <si>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</si>
  <si>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</si>
  <si>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</si>
  <si>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</si>
  <si>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</si>
  <si>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</si>
  <si>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</si>
  <si>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</si>
  <si>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</si>
  <si>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</si>
  <si>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</si>
  <si>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</si>
  <si>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</si>
  <si>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</si>
  <si>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</si>
  <si>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</si>
  <si>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</si>
  <si>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</si>
  <si>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</si>
  <si>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</si>
  <si>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</si>
  <si>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</si>
  <si>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</si>
  <si>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</si>
  <si>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</si>
  <si>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</si>
  <si>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</si>
  <si>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</si>
  <si>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</si>
  <si>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</si>
  <si>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</si>
  <si>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</si>
  <si>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</si>
  <si>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</si>
  <si>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</si>
  <si>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</si>
  <si>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</si>
  <si>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</si>
  <si>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</si>
  <si>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</si>
  <si>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</si>
  <si>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</si>
  <si>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</si>
  <si>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</si>
  <si>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</si>
  <si>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</si>
  <si>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</si>
  <si>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</si>
  <si>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</si>
  <si>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</si>
  <si>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</si>
  <si>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</si>
  <si>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</si>
  <si>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</si>
  <si>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</si>
  <si>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</si>
  <si>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</si>
  <si>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</si>
  <si>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</si>
  <si>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</si>
  <si>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</si>
  <si>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</si>
  <si>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</si>
  <si>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</si>
  <si>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</si>
  <si>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</si>
  <si>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</si>
  <si>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</si>
  <si>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</si>
  <si>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</si>
  <si>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</si>
  <si>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</si>
  <si>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</si>
  <si>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</si>
  <si>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</si>
  <si>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</si>
  <si>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</si>
  <si>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</si>
  <si>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</si>
  <si>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</si>
  <si>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</si>
  <si>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</si>
  <si>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</si>
  <si>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</si>
  <si>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</si>
  <si>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</si>
  <si>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</si>
  <si>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</si>
  <si>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</si>
  <si>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</si>
  <si>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</si>
  <si>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</si>
  <si>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</si>
  <si>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</si>
  <si>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</si>
  <si>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</si>
  <si>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</si>
  <si>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</si>
  <si>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</si>
  <si>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</si>
  <si>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</si>
  <si>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</si>
  <si>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</si>
  <si>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</si>
  <si>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</si>
  <si>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</si>
  <si>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</si>
  <si>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</si>
  <si>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</si>
  <si>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</si>
  <si>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</si>
  <si>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</si>
  <si>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</si>
  <si>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</si>
  <si>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</si>
  <si>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</si>
  <si>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</si>
  <si>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</si>
  <si>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</si>
  <si>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</si>
  <si>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</si>
  <si>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</si>
  <si>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</si>
  <si>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</si>
  <si>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</si>
  <si>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</si>
  <si>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</si>
  <si>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</si>
  <si>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</si>
  <si>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</si>
  <si>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</si>
  <si>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</si>
  <si>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</si>
  <si>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</si>
  <si>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</si>
  <si>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</si>
  <si>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</si>
  <si>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</si>
  <si>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</si>
  <si>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</si>
  <si>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</si>
  <si>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</si>
  <si>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</si>
  <si>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</si>
  <si>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</si>
  <si>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</si>
  <si>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</si>
  <si>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</si>
  <si>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</si>
  <si>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</si>
  <si>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</si>
  <si>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</si>
  <si>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</si>
  <si>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</si>
  <si>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</si>
  <si>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</si>
  <si>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</si>
  <si>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</si>
  <si>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</si>
  <si>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</si>
  <si>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</si>
  <si>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</si>
  <si>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</si>
  <si>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</si>
  <si>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</si>
  <si>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</si>
  <si>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</si>
  <si>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</si>
  <si>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</si>
  <si>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</si>
  <si>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</si>
  <si>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</si>
  <si>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</si>
  <si>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</si>
  <si>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</si>
  <si>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</si>
  <si>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</si>
  <si>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</si>
  <si>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</si>
  <si>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</si>
  <si>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</si>
  <si>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</si>
  <si>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</si>
  <si>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</si>
  <si>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</si>
  <si>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</si>
  <si>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</si>
  <si>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</si>
  <si>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</si>
  <si>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</si>
  <si>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</si>
  <si>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</si>
  <si>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</si>
  <si>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</si>
  <si>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</si>
  <si>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</si>
  <si>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</si>
  <si>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</si>
  <si>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</si>
  <si>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</si>
  <si>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</si>
  <si>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</si>
  <si>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</si>
  <si>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</si>
  <si>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</si>
  <si>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</si>
  <si>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</si>
  <si>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</si>
  <si>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</si>
  <si>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</si>
  <si>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</si>
  <si>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</si>
  <si>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</si>
  <si>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</si>
  <si>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</si>
  <si>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</si>
  <si>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</si>
  <si>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</si>
  <si>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</si>
  <si>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</si>
  <si>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</si>
  <si>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</si>
  <si>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</si>
  <si>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</si>
  <si>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</si>
  <si>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</si>
  <si>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</si>
  <si>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</si>
  <si>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</si>
  <si>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</si>
  <si>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</si>
  <si>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</si>
  <si>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</si>
  <si>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</si>
  <si>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</si>
  <si>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</si>
  <si>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</si>
  <si>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</si>
  <si>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</si>
  <si>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</si>
  <si>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</si>
  <si>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</si>
  <si>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</si>
  <si>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</si>
  <si>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</si>
  <si>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</si>
  <si>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</si>
  <si>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</si>
  <si>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</si>
  <si>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</si>
  <si>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</si>
  <si>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</si>
  <si>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</si>
  <si>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</si>
  <si>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</si>
  <si>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</si>
  <si>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</si>
  <si>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</si>
  <si>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</si>
  <si>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</si>
  <si>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</si>
  <si>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</si>
  <si>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</si>
  <si>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</si>
  <si>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</si>
  <si>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</si>
  <si>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</si>
  <si>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</si>
  <si>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</si>
  <si>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</si>
  <si>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</si>
  <si>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</si>
  <si>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</si>
  <si>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</si>
  <si>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</si>
  <si>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</si>
  <si>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</si>
  <si>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</si>
  <si>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</si>
  <si>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</si>
  <si>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</si>
  <si>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</si>
  <si>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</si>
  <si>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</si>
  <si>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</si>
  <si>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</si>
  <si>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</si>
  <si>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</si>
  <si>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</si>
  <si>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</si>
  <si>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</si>
  <si>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</si>
  <si>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</si>
  <si>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</si>
  <si>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</si>
  <si>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</si>
  <si>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</si>
  <si>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</si>
  <si>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</si>
  <si>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</si>
  <si>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</si>
  <si>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</si>
  <si>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</si>
  <si>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</si>
  <si>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</si>
  <si>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</si>
  <si>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</si>
  <si>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</si>
  <si>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</si>
  <si>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</si>
  <si>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</si>
  <si>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</si>
  <si>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</si>
  <si>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</si>
  <si>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</si>
  <si>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</si>
  <si>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</si>
  <si>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</si>
  <si>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</si>
  <si>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</si>
  <si>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</si>
  <si>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</si>
  <si>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</si>
  <si>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</si>
  <si>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</si>
  <si>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</si>
  <si>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</si>
  <si>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</si>
  <si>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</si>
  <si>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</si>
  <si>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</si>
  <si>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</si>
  <si>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</si>
  <si>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</si>
  <si>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</si>
  <si>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</si>
  <si>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</si>
  <si>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</si>
  <si>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</si>
  <si>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</si>
  <si>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</si>
  <si>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</si>
  <si>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</si>
  <si>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</si>
  <si>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</si>
  <si>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</si>
  <si>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</si>
  <si>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</si>
  <si>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</si>
  <si>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</si>
  <si>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</si>
  <si>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</si>
  <si>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</si>
  <si>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</si>
  <si>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</si>
  <si>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</si>
  <si>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</si>
  <si>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</si>
  <si>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</si>
  <si>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</si>
  <si>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</si>
  <si>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</si>
  <si>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</si>
  <si>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</si>
  <si>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</si>
  <si>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</si>
  <si>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</si>
  <si>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</si>
  <si>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</si>
  <si>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</si>
  <si>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</si>
  <si>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</si>
  <si>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</si>
  <si>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</si>
  <si>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</si>
  <si>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</si>
  <si>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</si>
  <si>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</si>
  <si>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</si>
  <si>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</si>
  <si>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</si>
  <si>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</si>
  <si>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</si>
  <si>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</si>
  <si>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</si>
  <si>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</si>
  <si>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</si>
  <si>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</si>
  <si>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</si>
  <si>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</si>
  <si>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</si>
  <si>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</si>
  <si>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</si>
  <si>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</si>
  <si>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</si>
  <si>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</si>
  <si>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</si>
  <si>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</si>
  <si>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</si>
  <si>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</si>
  <si>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</si>
  <si>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</si>
  <si>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</si>
  <si>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</si>
  <si>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</si>
  <si>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</si>
  <si>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</si>
  <si>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</si>
  <si>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</si>
  <si>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</si>
  <si>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</si>
  <si>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</si>
  <si>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</si>
  <si>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</si>
  <si>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</si>
  <si>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</si>
  <si>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</si>
  <si>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</si>
  <si>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</si>
  <si>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</si>
  <si>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</si>
  <si>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</si>
  <si>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</si>
  <si>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</si>
  <si>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</si>
  <si>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</si>
  <si>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</si>
  <si>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</si>
  <si>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</si>
  <si>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</si>
  <si>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</si>
  <si>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</si>
  <si>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</si>
  <si>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</si>
  <si>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</si>
  <si>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</si>
  <si>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</si>
  <si>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</si>
  <si>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</si>
  <si>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</si>
  <si>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</si>
  <si>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</si>
  <si>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</si>
  <si>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</si>
  <si>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</si>
  <si>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</si>
  <si>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</si>
  <si>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</si>
  <si>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</si>
  <si>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</si>
  <si>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</si>
  <si>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</si>
  <si>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</si>
  <si>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</si>
  <si>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</si>
  <si>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</si>
  <si>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</si>
  <si>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</si>
  <si>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</si>
  <si>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</si>
  <si>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</si>
  <si>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</si>
  <si>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</si>
  <si>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</si>
  <si>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</si>
  <si>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</si>
  <si>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</si>
  <si>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</si>
  <si>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</si>
  <si>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</si>
  <si>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</si>
  <si>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</si>
  <si>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</si>
  <si>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</si>
  <si>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</si>
  <si>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</si>
  <si>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</si>
  <si>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</si>
  <si>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</si>
  <si>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</si>
  <si>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</si>
  <si>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</si>
  <si>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</si>
  <si>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</si>
  <si>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</si>
  <si>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</si>
  <si>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</si>
  <si>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</si>
  <si>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</si>
  <si>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</si>
  <si>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</si>
  <si>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</si>
  <si>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</si>
  <si>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</si>
  <si>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</si>
  <si>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</si>
  <si>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</si>
  <si>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</si>
  <si>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</si>
  <si>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</si>
  <si>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</si>
  <si>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</si>
  <si>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</si>
  <si>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</si>
  <si>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</si>
  <si>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</si>
  <si>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</si>
  <si>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</si>
  <si>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</si>
  <si>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</si>
  <si>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</si>
  <si>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</si>
  <si>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</si>
  <si>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</si>
  <si>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</si>
  <si>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</si>
  <si>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</si>
  <si>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</si>
  <si>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</si>
  <si>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</si>
  <si>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</si>
  <si>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</si>
  <si>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</si>
  <si>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</si>
  <si>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</si>
  <si>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</si>
  <si>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</si>
  <si>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</si>
  <si>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</si>
  <si>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</si>
  <si>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</si>
  <si>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</si>
  <si>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</si>
  <si>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</si>
  <si>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</si>
  <si>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</si>
  <si>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</si>
  <si>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</si>
  <si>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</si>
  <si>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</si>
  <si>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</si>
  <si>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</si>
  <si>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</si>
  <si>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</si>
  <si>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</si>
  <si>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</si>
  <si>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</si>
  <si>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</si>
  <si>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</si>
  <si>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</si>
  <si>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</si>
  <si>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</si>
  <si>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</si>
  <si>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</si>
  <si>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</si>
  <si>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</si>
  <si>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</si>
  <si>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</si>
  <si>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</si>
  <si>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</si>
  <si>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</si>
  <si>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</si>
  <si>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</si>
  <si>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</si>
  <si>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</si>
  <si>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</si>
  <si>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</si>
  <si>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</si>
  <si>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</si>
  <si>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</si>
  <si>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</si>
  <si>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</si>
  <si>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</si>
  <si>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</si>
  <si>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</si>
  <si>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</si>
  <si>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</si>
  <si>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</si>
  <si>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</si>
  <si>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</si>
  <si>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</si>
  <si>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</si>
  <si>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</si>
  <si>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</si>
  <si>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</si>
  <si>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</si>
  <si>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</si>
  <si>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</si>
  <si>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</si>
  <si>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</si>
  <si>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</si>
  <si>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</si>
  <si>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</si>
  <si>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</si>
  <si>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</si>
  <si>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</si>
  <si>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</si>
  <si>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</si>
  <si>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</si>
  <si>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</si>
  <si>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</si>
  <si>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</si>
  <si>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</si>
  <si>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</si>
  <si>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</si>
  <si>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</si>
  <si>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</si>
  <si>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</si>
  <si>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</si>
  <si>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</si>
  <si>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</si>
  <si>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</si>
  <si>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</si>
  <si>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</si>
  <si>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</si>
  <si>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</si>
  <si>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</si>
  <si>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</si>
  <si>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</si>
  <si>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</si>
  <si>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</si>
  <si>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</si>
  <si>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</si>
  <si>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</si>
  <si>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</si>
  <si>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</si>
  <si>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</si>
  <si>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</si>
  <si>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</si>
  <si>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</si>
  <si>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</si>
  <si>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</si>
  <si>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</si>
  <si>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</si>
  <si>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</si>
  <si>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</si>
  <si>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</si>
  <si>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</si>
  <si>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</si>
  <si>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</si>
  <si>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</si>
  <si>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</si>
  <si>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</si>
  <si>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</si>
  <si>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</si>
  <si>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</si>
  <si>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</si>
  <si>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</si>
  <si>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</si>
  <si>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</si>
  <si>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</si>
  <si>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</si>
  <si>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</si>
  <si>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</si>
  <si>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</si>
  <si>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</si>
  <si>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</si>
  <si>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</si>
  <si>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</si>
  <si>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</si>
  <si>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</si>
  <si>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</si>
  <si>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</si>
  <si>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</si>
  <si>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</si>
  <si>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</si>
  <si>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</si>
  <si>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</si>
  <si>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</si>
  <si>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</si>
  <si>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</si>
  <si>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</si>
  <si>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</si>
  <si>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</si>
  <si>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</si>
  <si>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</si>
  <si>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</si>
  <si>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</si>
  <si>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</si>
  <si>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</si>
  <si>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</si>
  <si>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</si>
  <si>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</si>
  <si>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</si>
  <si>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</si>
  <si>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</si>
  <si>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</si>
  <si>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</si>
  <si>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</si>
  <si>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</si>
  <si>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</si>
  <si>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</si>
  <si>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</si>
  <si>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</si>
  <si>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</si>
  <si>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</si>
  <si>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</si>
  <si>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</si>
  <si>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</si>
  <si>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</si>
  <si>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</si>
  <si>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</si>
  <si>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</si>
  <si>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</si>
  <si>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</si>
  <si>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</si>
  <si>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</si>
  <si>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</si>
  <si>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</si>
  <si>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</si>
  <si>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</si>
  <si>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</si>
  <si>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</si>
  <si>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</si>
  <si>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</si>
  <si>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</si>
  <si>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</si>
  <si>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</si>
  <si>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</si>
  <si>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</si>
  <si>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</si>
  <si>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</si>
  <si>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</si>
  <si>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</si>
  <si>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</si>
  <si>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</si>
  <si>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</si>
  <si>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</si>
  <si>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</si>
  <si>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</si>
  <si>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</si>
  <si>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</si>
  <si>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</si>
  <si>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</si>
  <si>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</si>
  <si>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</si>
  <si>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</si>
  <si>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</si>
  <si>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</si>
  <si>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</si>
  <si>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</si>
  <si>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</si>
  <si>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</si>
  <si>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</si>
  <si>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</si>
  <si>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</si>
  <si>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</si>
  <si>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</si>
  <si>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</si>
  <si>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</si>
  <si>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</si>
  <si>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</si>
  <si>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</si>
  <si>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</si>
  <si>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</si>
  <si>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</si>
  <si>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</si>
  <si>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</si>
  <si>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</si>
  <si>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</si>
  <si>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</si>
  <si>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</si>
  <si>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</si>
  <si>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</si>
  <si>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</si>
  <si>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</si>
  <si>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</si>
  <si>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</si>
  <si>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</si>
  <si>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</si>
  <si>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</si>
  <si>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</si>
  <si>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</si>
  <si>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</si>
  <si>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</si>
  <si>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</si>
  <si>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</si>
  <si>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</si>
  <si>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</si>
  <si>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</si>
  <si>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</si>
  <si>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</si>
  <si>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</si>
  <si>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</si>
  <si>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</si>
  <si>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</si>
  <si>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</si>
  <si>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</si>
  <si>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</si>
  <si>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</si>
  <si>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</si>
  <si>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</si>
  <si>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</si>
  <si>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</si>
  <si>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</si>
  <si>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</si>
  <si>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</si>
  <si>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</si>
  <si>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</si>
  <si>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</si>
  <si>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</si>
  <si>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</si>
  <si>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</si>
  <si>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</si>
  <si>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</si>
  <si>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</si>
  <si>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</si>
  <si>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</si>
  <si>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</si>
  <si>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</si>
  <si>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</si>
  <si>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</si>
  <si>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</si>
  <si>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</si>
  <si>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</si>
  <si>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</si>
  <si>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</si>
  <si>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</si>
  <si>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</si>
  <si>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</si>
  <si>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</si>
  <si>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</si>
  <si>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</si>
  <si>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</si>
  <si>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</si>
  <si>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</si>
  <si>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</si>
  <si>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</si>
  <si>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</si>
  <si>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</si>
  <si>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</si>
  <si>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</si>
  <si>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</si>
  <si>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</si>
  <si>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</si>
  <si>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</si>
  <si>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</si>
  <si>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</si>
  <si>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</si>
  <si>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</si>
  <si>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</si>
  <si>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</si>
  <si>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</si>
  <si>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</si>
  <si>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</si>
  <si>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</si>
  <si>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</si>
  <si>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</si>
  <si>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</si>
  <si>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</si>
  <si>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</si>
  <si>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</si>
  <si>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</si>
  <si>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</si>
  <si>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</si>
  <si>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</si>
  <si>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</si>
  <si>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</si>
  <si>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</si>
  <si>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</si>
  <si>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</si>
  <si>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</si>
  <si>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</si>
  <si>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</si>
  <si>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</si>
  <si>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</si>
  <si>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</si>
  <si>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</si>
  <si>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</si>
  <si>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</si>
  <si>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</si>
  <si>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</si>
  <si>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</si>
  <si>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</si>
  <si>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</si>
  <si>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</si>
  <si>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</si>
  <si>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</si>
  <si>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</si>
  <si>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</si>
  <si>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</si>
  <si>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</si>
  <si>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</si>
  <si>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</si>
  <si>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</si>
  <si>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</si>
  <si>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</si>
  <si>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</si>
  <si>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</si>
  <si>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</si>
  <si>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</si>
  <si>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</si>
  <si>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</si>
  <si>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</si>
  <si>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</si>
  <si>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</si>
  <si>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</si>
  <si>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</si>
  <si>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</si>
  <si>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</si>
  <si>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</si>
  <si>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</si>
  <si>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</si>
  <si>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</si>
  <si>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</si>
  <si>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</si>
  <si>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</si>
  <si>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</si>
  <si>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</si>
  <si>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</si>
  <si>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</si>
  <si>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</si>
  <si>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</si>
  <si>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</si>
  <si>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</si>
  <si>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</si>
  <si>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</si>
  <si>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</si>
  <si>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</si>
  <si>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</si>
  <si>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</si>
  <si>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</si>
  <si>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</si>
  <si>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</si>
  <si>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</si>
  <si>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</si>
  <si>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</si>
  <si>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</si>
  <si>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</si>
  <si>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</si>
  <si>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</si>
  <si>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</si>
  <si>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</si>
  <si>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</si>
  <si>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</si>
  <si>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</si>
  <si>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</si>
  <si>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</si>
  <si>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</si>
  <si>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</si>
  <si>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</si>
  <si>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</si>
  <si>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</si>
  <si>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</si>
  <si>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</si>
  <si>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</si>
  <si>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</si>
  <si>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</si>
  <si>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</si>
  <si>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</si>
  <si>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</si>
  <si>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</si>
  <si>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</si>
  <si>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</si>
  <si>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</si>
  <si>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</si>
  <si>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</si>
  <si>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</si>
  <si>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</si>
  <si>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</si>
  <si>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</si>
  <si>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</si>
  <si>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</si>
  <si>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</si>
  <si>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</si>
  <si>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</si>
  <si>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</si>
  <si>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</si>
  <si>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</si>
  <si>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</si>
  <si>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</si>
  <si>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</si>
  <si>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</si>
  <si>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</si>
  <si>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</si>
  <si>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</si>
  <si>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</si>
  <si>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</si>
  <si>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</si>
  <si>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</si>
  <si>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</si>
  <si>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</si>
  <si>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</si>
  <si>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</si>
  <si>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</si>
  <si>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</si>
  <si>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</si>
  <si>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</si>
  <si>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</si>
  <si>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</si>
  <si>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</si>
  <si>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</si>
  <si>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</si>
  <si>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</si>
  <si>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</si>
  <si>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</si>
  <si>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</si>
  <si>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</si>
  <si>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</si>
  <si>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</si>
  <si>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</si>
  <si>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</si>
  <si>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</si>
  <si>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</si>
  <si>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</si>
  <si>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</si>
  <si>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</si>
  <si>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</si>
  <si>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</si>
  <si>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</si>
  <si>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</si>
  <si>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</si>
  <si>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</si>
  <si>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</si>
  <si>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</si>
  <si>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</si>
  <si>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</si>
  <si>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</si>
  <si>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</si>
  <si>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</si>
  <si>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</si>
  <si>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</si>
  <si>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</si>
  <si>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</si>
  <si>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</si>
  <si>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</si>
  <si>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</si>
  <si>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</si>
  <si>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</si>
  <si>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</si>
  <si>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</si>
  <si>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</si>
  <si>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</si>
  <si>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</si>
  <si>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</si>
  <si>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</si>
  <si>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</si>
  <si>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</si>
  <si>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</si>
  <si>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</si>
  <si>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</si>
  <si>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</si>
  <si>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</si>
  <si>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</si>
  <si>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</si>
  <si>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</si>
  <si>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</si>
  <si>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</si>
  <si>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</si>
  <si>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</si>
  <si>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</si>
  <si>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</si>
  <si>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</si>
  <si>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</si>
  <si>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</si>
  <si>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</si>
  <si>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</si>
  <si>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</si>
  <si>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</si>
  <si>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</si>
  <si>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</si>
  <si>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</si>
  <si>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</si>
  <si>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</si>
  <si>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</si>
  <si>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</si>
  <si>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</si>
  <si>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</si>
  <si>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</si>
  <si>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</si>
  <si>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</si>
  <si>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</si>
  <si>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</si>
  <si>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</si>
  <si>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</si>
  <si>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</si>
  <si>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</si>
  <si>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</si>
  <si>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</si>
  <si>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</si>
  <si>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</si>
  <si>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</si>
  <si>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</si>
  <si>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</si>
  <si>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</si>
  <si>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</si>
  <si>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</si>
  <si>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</si>
  <si>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</si>
  <si>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</si>
  <si>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</si>
  <si>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</si>
  <si>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</si>
  <si>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</si>
  <si>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</si>
  <si>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</si>
  <si>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</si>
  <si>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</si>
  <si>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</si>
  <si>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</si>
  <si>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</si>
  <si>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</si>
  <si>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</si>
  <si>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</si>
  <si>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</si>
  <si>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</si>
  <si>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</si>
  <si>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</si>
  <si>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</si>
  <si>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</si>
  <si>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</si>
  <si>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</si>
  <si>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</si>
  <si>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</si>
  <si>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</si>
  <si>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</si>
  <si>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</si>
  <si>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</si>
  <si>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</si>
  <si>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</si>
  <si>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</si>
  <si>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</si>
  <si>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</si>
  <si>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</si>
  <si>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</si>
  <si>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</si>
  <si>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</si>
  <si>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</si>
  <si>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</si>
  <si>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</si>
  <si>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</si>
  <si>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</si>
  <si>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</si>
  <si>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</si>
  <si>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</si>
  <si>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</si>
  <si>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</si>
  <si>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</si>
  <si>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</si>
  <si>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</si>
  <si>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</si>
  <si>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</si>
  <si>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</si>
  <si>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</si>
  <si>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</si>
  <si>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</si>
  <si>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</si>
  <si>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</si>
  <si>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</si>
  <si>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</si>
  <si>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Абдулов Рамир</t>
  </si>
  <si>
    <t>Абдулова Аиша</t>
  </si>
  <si>
    <t>Айтпаева Айсана</t>
  </si>
  <si>
    <t>Еркин Раяна</t>
  </si>
  <si>
    <t>Жангельди Асылым</t>
  </si>
  <si>
    <t>Полянный Виктор</t>
  </si>
  <si>
    <t>Симионов Мирон</t>
  </si>
  <si>
    <t>Скачков Мирон</t>
  </si>
  <si>
    <t>Циц Рудольф</t>
  </si>
  <si>
    <t>Штейнфельд Мия</t>
  </si>
  <si>
    <t>Шумахер Константин</t>
  </si>
  <si>
    <t>Берденова Амелия</t>
  </si>
  <si>
    <t>Бондаренко Екатерина</t>
  </si>
  <si>
    <t>Гарипова Элина</t>
  </si>
  <si>
    <t>Жидкова Нелли</t>
  </si>
  <si>
    <t>Коробчук Станислава</t>
  </si>
  <si>
    <t>Перова Ариана</t>
  </si>
  <si>
    <t>Романенко 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</si>
</sst>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0"/>
  <sheetViews>
    <sheetView tabSelected="1" zoomScale="90" zoomScaleNormal="90" workbookViewId="0">
      <selection activeCell="C6" sqref="C6:K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7" t="s">
        <v>1401</v>
      </c>
      <c r="DN2" s="12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0" t="s">
        <v>0</v>
      </c>
      <c r="B4" s="90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3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869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13"/>
    </row>
    <row r="5" spans="1:119" ht="15.6" customHeight="1" x14ac:dyDescent="0.25">
      <c r="A5" s="90"/>
      <c r="B5" s="90"/>
      <c r="C5" s="95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2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32" t="s">
        <v>32</v>
      </c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9" t="s">
        <v>43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9" t="s">
        <v>327</v>
      </c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1"/>
    </row>
    <row r="6" spans="1:119" ht="10.15" hidden="1" customHeight="1" x14ac:dyDescent="0.25">
      <c r="A6" s="90"/>
      <c r="B6" s="90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7"/>
      <c r="BI6" s="17"/>
      <c r="BJ6" s="17"/>
      <c r="BK6" s="17"/>
      <c r="BL6" s="17"/>
      <c r="BM6" s="17"/>
      <c r="BN6" s="17"/>
      <c r="BO6" s="17"/>
      <c r="BP6" s="17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90"/>
      <c r="B7" s="9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0"/>
      <c r="B8" s="9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0"/>
      <c r="B9" s="9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0"/>
      <c r="B10" s="90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90"/>
      <c r="B11" s="90"/>
      <c r="C11" s="92" t="s">
        <v>13</v>
      </c>
      <c r="D11" s="93" t="s">
        <v>2</v>
      </c>
      <c r="E11" s="93" t="s">
        <v>3</v>
      </c>
      <c r="F11" s="93" t="s">
        <v>17</v>
      </c>
      <c r="G11" s="93" t="s">
        <v>4</v>
      </c>
      <c r="H11" s="93" t="s">
        <v>5</v>
      </c>
      <c r="I11" s="93" t="s">
        <v>14</v>
      </c>
      <c r="J11" s="93" t="s">
        <v>6</v>
      </c>
      <c r="K11" s="93" t="s">
        <v>7</v>
      </c>
      <c r="L11" s="93" t="s">
        <v>18</v>
      </c>
      <c r="M11" s="93" t="s">
        <v>6</v>
      </c>
      <c r="N11" s="93" t="s">
        <v>7</v>
      </c>
      <c r="O11" s="93" t="s">
        <v>15</v>
      </c>
      <c r="P11" s="93" t="s">
        <v>8</v>
      </c>
      <c r="Q11" s="93" t="s">
        <v>1</v>
      </c>
      <c r="R11" s="93" t="s">
        <v>16</v>
      </c>
      <c r="S11" s="93" t="s">
        <v>3</v>
      </c>
      <c r="T11" s="93" t="s">
        <v>9</v>
      </c>
      <c r="U11" s="93" t="s">
        <v>19</v>
      </c>
      <c r="V11" s="93" t="s">
        <v>3</v>
      </c>
      <c r="W11" s="93" t="s">
        <v>9</v>
      </c>
      <c r="X11" s="93" t="s">
        <v>20</v>
      </c>
      <c r="Y11" s="93"/>
      <c r="Z11" s="93"/>
      <c r="AA11" s="95" t="s">
        <v>21</v>
      </c>
      <c r="AB11" s="96"/>
      <c r="AC11" s="92"/>
      <c r="AD11" s="95" t="s">
        <v>22</v>
      </c>
      <c r="AE11" s="96"/>
      <c r="AF11" s="92"/>
      <c r="AG11" s="93" t="s">
        <v>23</v>
      </c>
      <c r="AH11" s="93"/>
      <c r="AI11" s="93"/>
      <c r="AJ11" s="93" t="s">
        <v>24</v>
      </c>
      <c r="AK11" s="93"/>
      <c r="AL11" s="93"/>
      <c r="AM11" s="93" t="s">
        <v>25</v>
      </c>
      <c r="AN11" s="93"/>
      <c r="AO11" s="93"/>
      <c r="AP11" s="94" t="s">
        <v>26</v>
      </c>
      <c r="AQ11" s="94"/>
      <c r="AR11" s="94"/>
      <c r="AS11" s="93" t="s">
        <v>27</v>
      </c>
      <c r="AT11" s="93"/>
      <c r="AU11" s="93"/>
      <c r="AV11" s="93" t="s">
        <v>28</v>
      </c>
      <c r="AW11" s="93"/>
      <c r="AX11" s="93"/>
      <c r="AY11" s="94" t="s">
        <v>29</v>
      </c>
      <c r="AZ11" s="94"/>
      <c r="BA11" s="94"/>
      <c r="BB11" s="93" t="s">
        <v>30</v>
      </c>
      <c r="BC11" s="93"/>
      <c r="BD11" s="93"/>
      <c r="BE11" s="93" t="s">
        <v>31</v>
      </c>
      <c r="BF11" s="93"/>
      <c r="BG11" s="93"/>
      <c r="BH11" s="97" t="s">
        <v>172</v>
      </c>
      <c r="BI11" s="98"/>
      <c r="BJ11" s="99"/>
      <c r="BK11" s="97" t="s">
        <v>173</v>
      </c>
      <c r="BL11" s="98"/>
      <c r="BM11" s="99"/>
      <c r="BN11" s="97" t="s">
        <v>174</v>
      </c>
      <c r="BO11" s="98"/>
      <c r="BP11" s="99"/>
      <c r="BQ11" s="94" t="s">
        <v>175</v>
      </c>
      <c r="BR11" s="94"/>
      <c r="BS11" s="94"/>
      <c r="BT11" s="94" t="s">
        <v>176</v>
      </c>
      <c r="BU11" s="94"/>
      <c r="BV11" s="94"/>
      <c r="BW11" s="94" t="s">
        <v>33</v>
      </c>
      <c r="BX11" s="94"/>
      <c r="BY11" s="94"/>
      <c r="BZ11" s="94" t="s">
        <v>34</v>
      </c>
      <c r="CA11" s="94"/>
      <c r="CB11" s="94"/>
      <c r="CC11" s="94" t="s">
        <v>35</v>
      </c>
      <c r="CD11" s="94"/>
      <c r="CE11" s="94"/>
      <c r="CF11" s="94" t="s">
        <v>36</v>
      </c>
      <c r="CG11" s="94"/>
      <c r="CH11" s="94"/>
      <c r="CI11" s="94" t="s">
        <v>37</v>
      </c>
      <c r="CJ11" s="94"/>
      <c r="CK11" s="94"/>
      <c r="CL11" s="94" t="s">
        <v>38</v>
      </c>
      <c r="CM11" s="94"/>
      <c r="CN11" s="94"/>
      <c r="CO11" s="94" t="s">
        <v>39</v>
      </c>
      <c r="CP11" s="94"/>
      <c r="CQ11" s="94"/>
      <c r="CR11" s="94" t="s">
        <v>40</v>
      </c>
      <c r="CS11" s="94"/>
      <c r="CT11" s="94"/>
      <c r="CU11" s="94" t="s">
        <v>41</v>
      </c>
      <c r="CV11" s="94"/>
      <c r="CW11" s="94"/>
      <c r="CX11" s="94" t="s">
        <v>42</v>
      </c>
      <c r="CY11" s="94"/>
      <c r="CZ11" s="94"/>
      <c r="DA11" s="94" t="s">
        <v>177</v>
      </c>
      <c r="DB11" s="94"/>
      <c r="DC11" s="94"/>
      <c r="DD11" s="94" t="s">
        <v>178</v>
      </c>
      <c r="DE11" s="94"/>
      <c r="DF11" s="94"/>
      <c r="DG11" s="94" t="s">
        <v>179</v>
      </c>
      <c r="DH11" s="94"/>
      <c r="DI11" s="94"/>
      <c r="DJ11" s="94" t="s">
        <v>180</v>
      </c>
      <c r="DK11" s="94"/>
      <c r="DL11" s="94"/>
      <c r="DM11" s="94" t="s">
        <v>181</v>
      </c>
      <c r="DN11" s="94"/>
      <c r="DO11" s="94"/>
    </row>
    <row r="12" spans="1:119" ht="56.25" customHeight="1" x14ac:dyDescent="0.25">
      <c r="A12" s="90"/>
      <c r="B12" s="91"/>
      <c r="C12" s="89" t="s">
        <v>793</v>
      </c>
      <c r="D12" s="89"/>
      <c r="E12" s="89"/>
      <c r="F12" s="89" t="s">
        <v>1389</v>
      </c>
      <c r="G12" s="89"/>
      <c r="H12" s="89"/>
      <c r="I12" s="89" t="s">
        <v>187</v>
      </c>
      <c r="J12" s="89"/>
      <c r="K12" s="89"/>
      <c r="L12" s="87" t="s">
        <v>796</v>
      </c>
      <c r="M12" s="87"/>
      <c r="N12" s="87"/>
      <c r="O12" s="87" t="s">
        <v>797</v>
      </c>
      <c r="P12" s="87"/>
      <c r="Q12" s="87"/>
      <c r="R12" s="87" t="s">
        <v>800</v>
      </c>
      <c r="S12" s="87"/>
      <c r="T12" s="87"/>
      <c r="U12" s="87" t="s">
        <v>802</v>
      </c>
      <c r="V12" s="87"/>
      <c r="W12" s="87"/>
      <c r="X12" s="87" t="s">
        <v>803</v>
      </c>
      <c r="Y12" s="87"/>
      <c r="Z12" s="87"/>
      <c r="AA12" s="88" t="s">
        <v>805</v>
      </c>
      <c r="AB12" s="88"/>
      <c r="AC12" s="88"/>
      <c r="AD12" s="87" t="s">
        <v>806</v>
      </c>
      <c r="AE12" s="87"/>
      <c r="AF12" s="87"/>
      <c r="AG12" s="88" t="s">
        <v>810</v>
      </c>
      <c r="AH12" s="88"/>
      <c r="AI12" s="88"/>
      <c r="AJ12" s="87" t="s">
        <v>812</v>
      </c>
      <c r="AK12" s="87"/>
      <c r="AL12" s="87"/>
      <c r="AM12" s="87" t="s">
        <v>816</v>
      </c>
      <c r="AN12" s="87"/>
      <c r="AO12" s="87"/>
      <c r="AP12" s="87" t="s">
        <v>819</v>
      </c>
      <c r="AQ12" s="87"/>
      <c r="AR12" s="87"/>
      <c r="AS12" s="87" t="s">
        <v>822</v>
      </c>
      <c r="AT12" s="87"/>
      <c r="AU12" s="87"/>
      <c r="AV12" s="87" t="s">
        <v>823</v>
      </c>
      <c r="AW12" s="87"/>
      <c r="AX12" s="87"/>
      <c r="AY12" s="87" t="s">
        <v>825</v>
      </c>
      <c r="AZ12" s="87"/>
      <c r="BA12" s="87"/>
      <c r="BB12" s="87" t="s">
        <v>213</v>
      </c>
      <c r="BC12" s="87"/>
      <c r="BD12" s="87"/>
      <c r="BE12" s="87" t="s">
        <v>828</v>
      </c>
      <c r="BF12" s="87"/>
      <c r="BG12" s="87"/>
      <c r="BH12" s="87" t="s">
        <v>215</v>
      </c>
      <c r="BI12" s="87"/>
      <c r="BJ12" s="87"/>
      <c r="BK12" s="88" t="s">
        <v>830</v>
      </c>
      <c r="BL12" s="88"/>
      <c r="BM12" s="88"/>
      <c r="BN12" s="87" t="s">
        <v>833</v>
      </c>
      <c r="BO12" s="87"/>
      <c r="BP12" s="87"/>
      <c r="BQ12" s="89" t="s">
        <v>219</v>
      </c>
      <c r="BR12" s="89"/>
      <c r="BS12" s="89"/>
      <c r="BT12" s="87" t="s">
        <v>224</v>
      </c>
      <c r="BU12" s="87"/>
      <c r="BV12" s="87"/>
      <c r="BW12" s="87" t="s">
        <v>836</v>
      </c>
      <c r="BX12" s="87"/>
      <c r="BY12" s="87"/>
      <c r="BZ12" s="87" t="s">
        <v>838</v>
      </c>
      <c r="CA12" s="87"/>
      <c r="CB12" s="87"/>
      <c r="CC12" s="87" t="s">
        <v>839</v>
      </c>
      <c r="CD12" s="87"/>
      <c r="CE12" s="87"/>
      <c r="CF12" s="87" t="s">
        <v>843</v>
      </c>
      <c r="CG12" s="87"/>
      <c r="CH12" s="87"/>
      <c r="CI12" s="87" t="s">
        <v>847</v>
      </c>
      <c r="CJ12" s="87"/>
      <c r="CK12" s="87"/>
      <c r="CL12" s="87" t="s">
        <v>850</v>
      </c>
      <c r="CM12" s="87"/>
      <c r="CN12" s="87"/>
      <c r="CO12" s="87" t="s">
        <v>851</v>
      </c>
      <c r="CP12" s="87"/>
      <c r="CQ12" s="87"/>
      <c r="CR12" s="87" t="s">
        <v>852</v>
      </c>
      <c r="CS12" s="87"/>
      <c r="CT12" s="87"/>
      <c r="CU12" s="87" t="s">
        <v>853</v>
      </c>
      <c r="CV12" s="87"/>
      <c r="CW12" s="87"/>
      <c r="CX12" s="87" t="s">
        <v>854</v>
      </c>
      <c r="CY12" s="87"/>
      <c r="CZ12" s="87"/>
      <c r="DA12" s="87" t="s">
        <v>856</v>
      </c>
      <c r="DB12" s="87"/>
      <c r="DC12" s="87"/>
      <c r="DD12" s="87" t="s">
        <v>237</v>
      </c>
      <c r="DE12" s="87"/>
      <c r="DF12" s="87"/>
      <c r="DG12" s="87" t="s">
        <v>860</v>
      </c>
      <c r="DH12" s="87"/>
      <c r="DI12" s="87"/>
      <c r="DJ12" s="87" t="s">
        <v>241</v>
      </c>
      <c r="DK12" s="87"/>
      <c r="DL12" s="87"/>
      <c r="DM12" s="87" t="s">
        <v>243</v>
      </c>
      <c r="DN12" s="87"/>
      <c r="DO12" s="87"/>
    </row>
    <row r="13" spans="1:119" ht="154.5" customHeight="1" x14ac:dyDescent="0.25">
      <c r="A13" s="90"/>
      <c r="B13" s="91"/>
      <c r="C13" s="30" t="s">
        <v>182</v>
      </c>
      <c r="D13" s="30" t="s">
        <v>183</v>
      </c>
      <c r="E13" s="30" t="s">
        <v>184</v>
      </c>
      <c r="F13" s="30" t="s">
        <v>185</v>
      </c>
      <c r="G13" s="30" t="s">
        <v>794</v>
      </c>
      <c r="H13" s="30" t="s">
        <v>186</v>
      </c>
      <c r="I13" s="30" t="s">
        <v>795</v>
      </c>
      <c r="J13" s="30" t="s">
        <v>549</v>
      </c>
      <c r="K13" s="30" t="s">
        <v>189</v>
      </c>
      <c r="L13" s="61" t="s">
        <v>188</v>
      </c>
      <c r="M13" s="61" t="s">
        <v>190</v>
      </c>
      <c r="N13" s="61" t="s">
        <v>189</v>
      </c>
      <c r="O13" s="61" t="s">
        <v>798</v>
      </c>
      <c r="P13" s="61" t="s">
        <v>799</v>
      </c>
      <c r="Q13" s="61" t="s">
        <v>192</v>
      </c>
      <c r="R13" s="61" t="s">
        <v>801</v>
      </c>
      <c r="S13" s="61" t="s">
        <v>194</v>
      </c>
      <c r="T13" s="61" t="s">
        <v>192</v>
      </c>
      <c r="U13" s="61" t="s">
        <v>801</v>
      </c>
      <c r="V13" s="61" t="s">
        <v>616</v>
      </c>
      <c r="W13" s="61" t="s">
        <v>195</v>
      </c>
      <c r="X13" s="61" t="s">
        <v>196</v>
      </c>
      <c r="Y13" s="61" t="s">
        <v>197</v>
      </c>
      <c r="Z13" s="78" t="s">
        <v>804</v>
      </c>
      <c r="AA13" s="30" t="s">
        <v>200</v>
      </c>
      <c r="AB13" s="30" t="s">
        <v>201</v>
      </c>
      <c r="AC13" s="30" t="s">
        <v>204</v>
      </c>
      <c r="AD13" s="79" t="s">
        <v>809</v>
      </c>
      <c r="AE13" s="30" t="s">
        <v>807</v>
      </c>
      <c r="AF13" s="80" t="s">
        <v>808</v>
      </c>
      <c r="AG13" s="30" t="s">
        <v>485</v>
      </c>
      <c r="AH13" s="30" t="s">
        <v>811</v>
      </c>
      <c r="AI13" s="30" t="s">
        <v>199</v>
      </c>
      <c r="AJ13" s="79" t="s">
        <v>813</v>
      </c>
      <c r="AK13" s="61" t="s">
        <v>814</v>
      </c>
      <c r="AL13" s="61" t="s">
        <v>815</v>
      </c>
      <c r="AM13" s="61" t="s">
        <v>198</v>
      </c>
      <c r="AN13" s="61" t="s">
        <v>817</v>
      </c>
      <c r="AO13" s="61" t="s">
        <v>818</v>
      </c>
      <c r="AP13" s="61" t="s">
        <v>235</v>
      </c>
      <c r="AQ13" s="61" t="s">
        <v>820</v>
      </c>
      <c r="AR13" s="61" t="s">
        <v>821</v>
      </c>
      <c r="AS13" s="61" t="s">
        <v>205</v>
      </c>
      <c r="AT13" s="61" t="s">
        <v>206</v>
      </c>
      <c r="AU13" s="61" t="s">
        <v>257</v>
      </c>
      <c r="AV13" s="61" t="s">
        <v>207</v>
      </c>
      <c r="AW13" s="61" t="s">
        <v>208</v>
      </c>
      <c r="AX13" s="61" t="s">
        <v>824</v>
      </c>
      <c r="AY13" s="61" t="s">
        <v>209</v>
      </c>
      <c r="AZ13" s="61" t="s">
        <v>210</v>
      </c>
      <c r="BA13" s="61" t="s">
        <v>211</v>
      </c>
      <c r="BB13" s="61" t="s">
        <v>214</v>
      </c>
      <c r="BC13" s="61" t="s">
        <v>826</v>
      </c>
      <c r="BD13" s="61" t="s">
        <v>827</v>
      </c>
      <c r="BE13" s="61" t="s">
        <v>235</v>
      </c>
      <c r="BF13" s="61" t="s">
        <v>203</v>
      </c>
      <c r="BG13" s="61" t="s">
        <v>204</v>
      </c>
      <c r="BH13" s="61" t="s">
        <v>216</v>
      </c>
      <c r="BI13" s="61" t="s">
        <v>829</v>
      </c>
      <c r="BJ13" s="78" t="s">
        <v>217</v>
      </c>
      <c r="BK13" s="30" t="s">
        <v>831</v>
      </c>
      <c r="BL13" s="30" t="s">
        <v>832</v>
      </c>
      <c r="BM13" s="30" t="s">
        <v>565</v>
      </c>
      <c r="BN13" s="79" t="s">
        <v>834</v>
      </c>
      <c r="BO13" s="61" t="s">
        <v>835</v>
      </c>
      <c r="BP13" s="61" t="s">
        <v>223</v>
      </c>
      <c r="BQ13" s="61" t="s">
        <v>220</v>
      </c>
      <c r="BR13" s="61" t="s">
        <v>221</v>
      </c>
      <c r="BS13" s="61" t="s">
        <v>222</v>
      </c>
      <c r="BT13" s="61" t="s">
        <v>225</v>
      </c>
      <c r="BU13" s="61" t="s">
        <v>226</v>
      </c>
      <c r="BV13" s="61" t="s">
        <v>227</v>
      </c>
      <c r="BW13" s="61" t="s">
        <v>527</v>
      </c>
      <c r="BX13" s="61" t="s">
        <v>837</v>
      </c>
      <c r="BY13" s="61" t="s">
        <v>528</v>
      </c>
      <c r="BZ13" s="61" t="s">
        <v>228</v>
      </c>
      <c r="CA13" s="61" t="s">
        <v>229</v>
      </c>
      <c r="CB13" s="61" t="s">
        <v>230</v>
      </c>
      <c r="CC13" s="61" t="s">
        <v>840</v>
      </c>
      <c r="CD13" s="61" t="s">
        <v>841</v>
      </c>
      <c r="CE13" s="61" t="s">
        <v>842</v>
      </c>
      <c r="CF13" s="61" t="s">
        <v>844</v>
      </c>
      <c r="CG13" s="61" t="s">
        <v>845</v>
      </c>
      <c r="CH13" s="61" t="s">
        <v>846</v>
      </c>
      <c r="CI13" s="61" t="s">
        <v>191</v>
      </c>
      <c r="CJ13" s="61" t="s">
        <v>238</v>
      </c>
      <c r="CK13" s="61" t="s">
        <v>192</v>
      </c>
      <c r="CL13" s="61" t="s">
        <v>848</v>
      </c>
      <c r="CM13" s="61" t="s">
        <v>849</v>
      </c>
      <c r="CN13" s="61" t="s">
        <v>189</v>
      </c>
      <c r="CO13" s="61" t="s">
        <v>209</v>
      </c>
      <c r="CP13" s="61" t="s">
        <v>231</v>
      </c>
      <c r="CQ13" s="61" t="s">
        <v>211</v>
      </c>
      <c r="CR13" s="61" t="s">
        <v>232</v>
      </c>
      <c r="CS13" s="61" t="s">
        <v>233</v>
      </c>
      <c r="CT13" s="61" t="s">
        <v>234</v>
      </c>
      <c r="CU13" s="61" t="s">
        <v>235</v>
      </c>
      <c r="CV13" s="61" t="s">
        <v>470</v>
      </c>
      <c r="CW13" s="61" t="s">
        <v>204</v>
      </c>
      <c r="CX13" s="61" t="s">
        <v>236</v>
      </c>
      <c r="CY13" s="61" t="s">
        <v>855</v>
      </c>
      <c r="CZ13" s="61" t="s">
        <v>192</v>
      </c>
      <c r="DA13" s="61" t="s">
        <v>857</v>
      </c>
      <c r="DB13" s="61" t="s">
        <v>858</v>
      </c>
      <c r="DC13" s="61" t="s">
        <v>859</v>
      </c>
      <c r="DD13" s="61" t="s">
        <v>191</v>
      </c>
      <c r="DE13" s="61" t="s">
        <v>238</v>
      </c>
      <c r="DF13" s="61" t="s">
        <v>192</v>
      </c>
      <c r="DG13" s="61" t="s">
        <v>861</v>
      </c>
      <c r="DH13" s="61" t="s">
        <v>862</v>
      </c>
      <c r="DI13" s="61" t="s">
        <v>863</v>
      </c>
      <c r="DJ13" s="61" t="s">
        <v>864</v>
      </c>
      <c r="DK13" s="61" t="s">
        <v>865</v>
      </c>
      <c r="DL13" s="61" t="s">
        <v>866</v>
      </c>
      <c r="DM13" s="61" t="s">
        <v>244</v>
      </c>
      <c r="DN13" s="61" t="s">
        <v>867</v>
      </c>
      <c r="DO13" s="61" t="s">
        <v>868</v>
      </c>
    </row>
    <row r="14" spans="1:119" ht="15.75" x14ac:dyDescent="0.25">
      <c r="A14" s="2">
        <v>1</v>
      </c>
      <c r="B14" s="82" t="s">
        <v>1410</v>
      </c>
      <c r="C14" s="5">
        <v>1</v>
      </c>
      <c r="D14" s="5"/>
      <c r="E14" s="5"/>
      <c r="F14" s="5"/>
      <c r="G14" s="5">
        <v>1</v>
      </c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/>
      <c r="S14" s="5">
        <v>1</v>
      </c>
      <c r="T14" s="5"/>
      <c r="U14" s="5"/>
      <c r="V14" s="5">
        <v>1</v>
      </c>
      <c r="W14" s="5"/>
      <c r="X14" s="13"/>
      <c r="Y14" s="13">
        <v>1</v>
      </c>
      <c r="Z14" s="13"/>
      <c r="AA14" s="13"/>
      <c r="AB14" s="13">
        <v>1</v>
      </c>
      <c r="AC14" s="17"/>
      <c r="AD14" s="17"/>
      <c r="AE14" s="17">
        <v>1</v>
      </c>
      <c r="AF14" s="13"/>
      <c r="AG14" s="13"/>
      <c r="AH14" s="13"/>
      <c r="AI14" s="13">
        <v>1</v>
      </c>
      <c r="AJ14" s="13">
        <v>1</v>
      </c>
      <c r="AK14" s="13"/>
      <c r="AL14" s="13"/>
      <c r="AM14" s="13">
        <v>1</v>
      </c>
      <c r="AN14" s="13"/>
      <c r="AO14" s="13"/>
      <c r="AP14" s="17"/>
      <c r="AQ14" s="17"/>
      <c r="AR14" s="17">
        <v>1</v>
      </c>
      <c r="AS14" s="17"/>
      <c r="AT14" s="17"/>
      <c r="AU14" s="17">
        <v>1</v>
      </c>
      <c r="AV14" s="17">
        <v>1</v>
      </c>
      <c r="AW14" s="17"/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/>
      <c r="BG14" s="17">
        <v>1</v>
      </c>
      <c r="BH14" s="17">
        <v>1</v>
      </c>
      <c r="BI14" s="17"/>
      <c r="BJ14" s="17"/>
      <c r="BK14" s="17"/>
      <c r="BL14" s="17">
        <v>1</v>
      </c>
      <c r="BM14" s="17"/>
      <c r="BN14" s="17"/>
      <c r="BO14" s="17"/>
      <c r="BP14" s="17">
        <v>1</v>
      </c>
      <c r="BQ14" s="17"/>
      <c r="BR14" s="17">
        <v>1</v>
      </c>
      <c r="BS14" s="17"/>
      <c r="BT14" s="17"/>
      <c r="BU14" s="17"/>
      <c r="BV14" s="17">
        <v>1</v>
      </c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/>
      <c r="CH14" s="17">
        <v>1</v>
      </c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</row>
    <row r="15" spans="1:119" ht="15.75" x14ac:dyDescent="0.25">
      <c r="A15" s="2">
        <v>2</v>
      </c>
      <c r="B15" s="82" t="s">
        <v>1411</v>
      </c>
      <c r="C15" s="9"/>
      <c r="D15" s="9">
        <v>1</v>
      </c>
      <c r="E15" s="9"/>
      <c r="F15" s="9"/>
      <c r="G15" s="9"/>
      <c r="H15" s="9">
        <v>1</v>
      </c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/>
      <c r="T15" s="9">
        <v>1</v>
      </c>
      <c r="U15" s="9"/>
      <c r="V15" s="9"/>
      <c r="W15" s="9">
        <v>1</v>
      </c>
      <c r="X15" s="1"/>
      <c r="Y15" s="1"/>
      <c r="Z15" s="1">
        <v>1</v>
      </c>
      <c r="AA15" s="1"/>
      <c r="AB15" s="1"/>
      <c r="AC15" s="4">
        <v>1</v>
      </c>
      <c r="AD15" s="4"/>
      <c r="AE15" s="4"/>
      <c r="AF15" s="1">
        <v>1</v>
      </c>
      <c r="AG15" s="1"/>
      <c r="AH15" s="1"/>
      <c r="AI15" s="1">
        <v>1</v>
      </c>
      <c r="AJ15" s="1"/>
      <c r="AK15" s="1"/>
      <c r="AL15" s="1">
        <v>1</v>
      </c>
      <c r="AM15" s="1"/>
      <c r="AN15" s="1">
        <v>1</v>
      </c>
      <c r="AO15" s="1"/>
      <c r="AP15" s="4"/>
      <c r="AQ15" s="4"/>
      <c r="AR15" s="4">
        <v>1</v>
      </c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4"/>
      <c r="BF15" s="4"/>
      <c r="BG15" s="4">
        <v>1</v>
      </c>
      <c r="BH15" s="4"/>
      <c r="BI15" s="4">
        <v>1</v>
      </c>
      <c r="BJ15" s="4"/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</row>
    <row r="16" spans="1:119" ht="15.75" x14ac:dyDescent="0.25">
      <c r="A16" s="2">
        <v>3</v>
      </c>
      <c r="B16" s="82" t="s">
        <v>1412</v>
      </c>
      <c r="C16" s="9">
        <v>1</v>
      </c>
      <c r="D16" s="9"/>
      <c r="E16" s="9"/>
      <c r="F16" s="9"/>
      <c r="G16" s="9">
        <v>1</v>
      </c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1"/>
      <c r="Y16" s="1">
        <v>1</v>
      </c>
      <c r="Z16" s="1"/>
      <c r="AA16" s="1"/>
      <c r="AB16" s="1">
        <v>1</v>
      </c>
      <c r="AC16" s="4"/>
      <c r="AD16" s="4"/>
      <c r="AE16" s="4">
        <v>1</v>
      </c>
      <c r="AF16" s="1"/>
      <c r="AG16" s="1"/>
      <c r="AH16" s="1"/>
      <c r="AI16" s="1">
        <v>1</v>
      </c>
      <c r="AJ16" s="1">
        <v>1</v>
      </c>
      <c r="AK16" s="1"/>
      <c r="AL16" s="1"/>
      <c r="AM16" s="1">
        <v>1</v>
      </c>
      <c r="AN16" s="1"/>
      <c r="AO16" s="1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>
        <v>1</v>
      </c>
      <c r="CE16" s="4"/>
      <c r="CF16" s="4"/>
      <c r="CG16" s="4"/>
      <c r="CH16" s="4">
        <v>1</v>
      </c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</row>
    <row r="17" spans="1:119" ht="15.75" x14ac:dyDescent="0.25">
      <c r="A17" s="2">
        <v>4</v>
      </c>
      <c r="B17" s="82" t="s">
        <v>1413</v>
      </c>
      <c r="C17" s="9">
        <v>1</v>
      </c>
      <c r="D17" s="9"/>
      <c r="E17" s="9"/>
      <c r="F17" s="9"/>
      <c r="G17" s="9">
        <v>1</v>
      </c>
      <c r="H17" s="9"/>
      <c r="I17" s="9">
        <v>1</v>
      </c>
      <c r="J17" s="9"/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1"/>
      <c r="Y17" s="1"/>
      <c r="Z17" s="1">
        <v>1</v>
      </c>
      <c r="AA17" s="1"/>
      <c r="AB17" s="1"/>
      <c r="AC17" s="4">
        <v>1</v>
      </c>
      <c r="AD17" s="4"/>
      <c r="AE17" s="4">
        <v>1</v>
      </c>
      <c r="AF17" s="1"/>
      <c r="AG17" s="1"/>
      <c r="AH17" s="1"/>
      <c r="AI17" s="1">
        <v>1</v>
      </c>
      <c r="AJ17" s="1"/>
      <c r="AK17" s="1"/>
      <c r="AL17" s="1">
        <v>1</v>
      </c>
      <c r="AM17" s="1"/>
      <c r="AN17" s="1">
        <v>1</v>
      </c>
      <c r="AO17" s="1"/>
      <c r="AP17" s="4"/>
      <c r="AQ17" s="4"/>
      <c r="AR17" s="4">
        <v>1</v>
      </c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</row>
    <row r="18" spans="1:119" ht="30" x14ac:dyDescent="0.25">
      <c r="A18" s="2">
        <v>5</v>
      </c>
      <c r="B18" s="82" t="s">
        <v>1414</v>
      </c>
      <c r="C18" s="9">
        <v>1</v>
      </c>
      <c r="D18" s="9"/>
      <c r="E18" s="9"/>
      <c r="F18" s="9"/>
      <c r="G18" s="9"/>
      <c r="H18" s="9">
        <v>1</v>
      </c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/>
      <c r="S18" s="9">
        <v>1</v>
      </c>
      <c r="T18" s="9"/>
      <c r="U18" s="9"/>
      <c r="V18" s="9">
        <v>1</v>
      </c>
      <c r="W18" s="9"/>
      <c r="X18" s="1"/>
      <c r="Y18" s="1"/>
      <c r="Z18" s="1">
        <v>1</v>
      </c>
      <c r="AA18" s="1"/>
      <c r="AB18" s="1"/>
      <c r="AC18" s="4">
        <v>1</v>
      </c>
      <c r="AD18" s="4"/>
      <c r="AE18" s="4">
        <v>1</v>
      </c>
      <c r="AF18" s="1"/>
      <c r="AG18" s="1"/>
      <c r="AH18" s="1"/>
      <c r="AI18" s="1">
        <v>1</v>
      </c>
      <c r="AJ18" s="1"/>
      <c r="AK18" s="1"/>
      <c r="AL18" s="1">
        <v>1</v>
      </c>
      <c r="AM18" s="1"/>
      <c r="AN18" s="1">
        <v>1</v>
      </c>
      <c r="AO18" s="1"/>
      <c r="AP18" s="4"/>
      <c r="AQ18" s="4"/>
      <c r="AR18" s="4">
        <v>1</v>
      </c>
      <c r="AS18" s="4"/>
      <c r="AT18" s="4"/>
      <c r="AU18" s="4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</row>
    <row r="19" spans="1:119" ht="15.75" x14ac:dyDescent="0.25">
      <c r="A19" s="2">
        <v>6</v>
      </c>
      <c r="B19" s="82" t="s">
        <v>1415</v>
      </c>
      <c r="C19" s="9">
        <v>1</v>
      </c>
      <c r="D19" s="9"/>
      <c r="E19" s="9"/>
      <c r="F19" s="9"/>
      <c r="G19" s="9">
        <v>1</v>
      </c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/>
      <c r="S19" s="9">
        <v>1</v>
      </c>
      <c r="T19" s="9"/>
      <c r="U19" s="9"/>
      <c r="V19" s="9">
        <v>1</v>
      </c>
      <c r="W19" s="9"/>
      <c r="X19" s="1"/>
      <c r="Y19" s="1">
        <v>1</v>
      </c>
      <c r="Z19" s="1"/>
      <c r="AA19" s="1"/>
      <c r="AB19" s="1"/>
      <c r="AC19" s="4">
        <v>1</v>
      </c>
      <c r="AD19" s="4"/>
      <c r="AE19" s="4">
        <v>1</v>
      </c>
      <c r="AF19" s="1"/>
      <c r="AG19" s="1"/>
      <c r="AH19" s="1"/>
      <c r="AI19" s="1">
        <v>1</v>
      </c>
      <c r="AJ19" s="1"/>
      <c r="AK19" s="1"/>
      <c r="AL19" s="1">
        <v>1</v>
      </c>
      <c r="AM19" s="1"/>
      <c r="AN19" s="1"/>
      <c r="AO19" s="1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>
        <v>1</v>
      </c>
      <c r="BI19" s="4"/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</row>
    <row r="20" spans="1:119" ht="15.75" x14ac:dyDescent="0.25">
      <c r="A20" s="2">
        <v>7</v>
      </c>
      <c r="B20" s="82" t="s">
        <v>1416</v>
      </c>
      <c r="C20" s="9">
        <v>1</v>
      </c>
      <c r="D20" s="9"/>
      <c r="E20" s="9"/>
      <c r="F20" s="9"/>
      <c r="G20" s="9"/>
      <c r="H20" s="9">
        <v>1</v>
      </c>
      <c r="I20" s="9">
        <v>1</v>
      </c>
      <c r="J20" s="9"/>
      <c r="K20" s="9"/>
      <c r="L20" s="9"/>
      <c r="M20" s="9">
        <v>1</v>
      </c>
      <c r="N20" s="9"/>
      <c r="O20" s="9"/>
      <c r="P20" s="9">
        <v>1</v>
      </c>
      <c r="Q20" s="9"/>
      <c r="R20" s="9"/>
      <c r="S20" s="9"/>
      <c r="T20" s="9">
        <v>1</v>
      </c>
      <c r="U20" s="9"/>
      <c r="V20" s="9"/>
      <c r="W20" s="9">
        <v>1</v>
      </c>
      <c r="X20" s="1"/>
      <c r="Y20" s="1"/>
      <c r="Z20" s="1">
        <v>1</v>
      </c>
      <c r="AA20" s="1"/>
      <c r="AB20" s="1"/>
      <c r="AC20" s="4">
        <v>1</v>
      </c>
      <c r="AD20" s="4"/>
      <c r="AE20" s="4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>
        <v>1</v>
      </c>
      <c r="BJ20" s="4"/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>
        <v>1</v>
      </c>
      <c r="CK20" s="4"/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</row>
    <row r="21" spans="1:119" ht="15.75" x14ac:dyDescent="0.25">
      <c r="A21" s="3">
        <v>8</v>
      </c>
      <c r="B21" s="51" t="s">
        <v>1417</v>
      </c>
      <c r="C21" s="3">
        <v>1</v>
      </c>
      <c r="D21" s="9"/>
      <c r="E21" s="9"/>
      <c r="F21" s="3"/>
      <c r="G21" s="9"/>
      <c r="H21" s="9">
        <v>1</v>
      </c>
      <c r="I21" s="3">
        <v>1</v>
      </c>
      <c r="J21" s="9"/>
      <c r="K21" s="9"/>
      <c r="L21" s="3">
        <v>1</v>
      </c>
      <c r="M21" s="9"/>
      <c r="N21" s="9"/>
      <c r="O21" s="3">
        <v>1</v>
      </c>
      <c r="P21" s="9"/>
      <c r="Q21" s="9"/>
      <c r="R21" s="3"/>
      <c r="S21" s="9">
        <v>1</v>
      </c>
      <c r="T21" s="9"/>
      <c r="U21" s="3"/>
      <c r="V21" s="9">
        <v>1</v>
      </c>
      <c r="W21" s="9"/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>
        <v>1</v>
      </c>
      <c r="AW21" s="4"/>
      <c r="AX21" s="4"/>
      <c r="AY21" s="4"/>
      <c r="AZ21" s="4">
        <v>1</v>
      </c>
      <c r="BA21" s="4"/>
      <c r="BB21" s="4"/>
      <c r="BC21" s="4"/>
      <c r="BD21" s="4">
        <v>1</v>
      </c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>
        <v>1</v>
      </c>
      <c r="CK21" s="4"/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/>
      <c r="DI21" s="4">
        <v>1</v>
      </c>
      <c r="DJ21" s="4"/>
      <c r="DK21" s="4">
        <v>1</v>
      </c>
      <c r="DL21" s="4"/>
      <c r="DM21" s="4"/>
      <c r="DN21" s="4"/>
      <c r="DO21" s="4">
        <v>1</v>
      </c>
    </row>
    <row r="22" spans="1:119" ht="15.75" x14ac:dyDescent="0.25">
      <c r="A22" s="3">
        <v>9</v>
      </c>
      <c r="B22" s="51" t="s">
        <v>1418</v>
      </c>
      <c r="C22" s="3">
        <v>1</v>
      </c>
      <c r="D22" s="9"/>
      <c r="E22" s="9"/>
      <c r="F22" s="3"/>
      <c r="G22" s="9">
        <v>1</v>
      </c>
      <c r="H22" s="9"/>
      <c r="I22" s="3">
        <v>1</v>
      </c>
      <c r="J22" s="9"/>
      <c r="K22" s="9"/>
      <c r="L22" s="3">
        <v>1</v>
      </c>
      <c r="M22" s="9"/>
      <c r="N22" s="9"/>
      <c r="O22" s="3">
        <v>1</v>
      </c>
      <c r="P22" s="9"/>
      <c r="Q22" s="9"/>
      <c r="R22" s="3">
        <v>1</v>
      </c>
      <c r="S22" s="9"/>
      <c r="T22" s="9"/>
      <c r="U22" s="3">
        <v>1</v>
      </c>
      <c r="V22" s="9"/>
      <c r="W22" s="9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</row>
    <row r="23" spans="1:119" ht="15.75" x14ac:dyDescent="0.25">
      <c r="A23" s="3">
        <v>10</v>
      </c>
      <c r="B23" s="51" t="s">
        <v>1419</v>
      </c>
      <c r="C23" s="3">
        <v>1</v>
      </c>
      <c r="D23" s="9"/>
      <c r="E23" s="9"/>
      <c r="F23" s="3"/>
      <c r="G23" s="9"/>
      <c r="H23" s="9">
        <v>1</v>
      </c>
      <c r="I23" s="3">
        <v>1</v>
      </c>
      <c r="J23" s="9"/>
      <c r="K23" s="9"/>
      <c r="L23" s="3">
        <v>1</v>
      </c>
      <c r="M23" s="9"/>
      <c r="N23" s="9"/>
      <c r="O23" s="3">
        <v>1</v>
      </c>
      <c r="P23" s="9"/>
      <c r="Q23" s="9"/>
      <c r="R23" s="3"/>
      <c r="S23" s="9">
        <v>1</v>
      </c>
      <c r="T23" s="9"/>
      <c r="U23" s="3"/>
      <c r="V23" s="9">
        <v>1</v>
      </c>
      <c r="W23" s="9"/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/>
      <c r="CW23" s="4">
        <v>1</v>
      </c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</row>
    <row r="24" spans="1:119" ht="15.75" x14ac:dyDescent="0.25">
      <c r="A24" s="3">
        <v>11</v>
      </c>
      <c r="B24" s="51" t="s">
        <v>1420</v>
      </c>
      <c r="C24" s="3">
        <v>1</v>
      </c>
      <c r="D24" s="9"/>
      <c r="E24" s="9"/>
      <c r="F24" s="3"/>
      <c r="G24" s="9">
        <v>1</v>
      </c>
      <c r="H24" s="9"/>
      <c r="I24" s="3">
        <v>1</v>
      </c>
      <c r="J24" s="9"/>
      <c r="K24" s="9"/>
      <c r="L24" s="3">
        <v>1</v>
      </c>
      <c r="M24" s="9"/>
      <c r="N24" s="9"/>
      <c r="O24" s="3">
        <v>1</v>
      </c>
      <c r="P24" s="9"/>
      <c r="Q24" s="9"/>
      <c r="R24" s="3"/>
      <c r="S24" s="9">
        <v>1</v>
      </c>
      <c r="T24" s="9"/>
      <c r="U24" s="3"/>
      <c r="V24" s="9">
        <v>1</v>
      </c>
      <c r="W24" s="9"/>
      <c r="X24" s="4"/>
      <c r="Y24" s="4">
        <v>1</v>
      </c>
      <c r="Z24" s="4"/>
      <c r="AA24" s="4"/>
      <c r="AB24" s="4"/>
      <c r="AC24" s="4">
        <v>1</v>
      </c>
      <c r="AD24" s="4"/>
      <c r="AE24" s="4">
        <v>1</v>
      </c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>
        <v>1</v>
      </c>
      <c r="AW24" s="4"/>
      <c r="AX24" s="4"/>
      <c r="AY24" s="4"/>
      <c r="AZ24" s="4">
        <v>1</v>
      </c>
      <c r="BA24" s="4"/>
      <c r="BB24" s="4"/>
      <c r="BC24" s="4"/>
      <c r="BD24" s="4">
        <v>1</v>
      </c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>
        <v>1</v>
      </c>
      <c r="CQ24" s="4"/>
      <c r="CR24" s="4"/>
      <c r="CS24" s="4">
        <v>1</v>
      </c>
      <c r="CT24" s="4"/>
      <c r="CU24" s="4"/>
      <c r="CV24" s="4"/>
      <c r="CW24" s="4">
        <v>1</v>
      </c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</row>
    <row r="25" spans="1:119" x14ac:dyDescent="0.25">
      <c r="A25" s="83" t="s">
        <v>171</v>
      </c>
      <c r="B25" s="84"/>
      <c r="C25" s="3">
        <f t="shared" ref="C25:AH25" si="0">SUM(C14:C24)</f>
        <v>10</v>
      </c>
      <c r="D25" s="3">
        <f t="shared" si="0"/>
        <v>1</v>
      </c>
      <c r="E25" s="3">
        <f t="shared" si="0"/>
        <v>0</v>
      </c>
      <c r="F25" s="3">
        <f t="shared" si="0"/>
        <v>0</v>
      </c>
      <c r="G25" s="3">
        <f t="shared" si="0"/>
        <v>6</v>
      </c>
      <c r="H25" s="3">
        <f t="shared" si="0"/>
        <v>5</v>
      </c>
      <c r="I25" s="3">
        <f t="shared" si="0"/>
        <v>10</v>
      </c>
      <c r="J25" s="3">
        <f t="shared" si="0"/>
        <v>1</v>
      </c>
      <c r="K25" s="3">
        <f t="shared" si="0"/>
        <v>0</v>
      </c>
      <c r="L25" s="3">
        <f t="shared" si="0"/>
        <v>8</v>
      </c>
      <c r="M25" s="3">
        <f t="shared" si="0"/>
        <v>3</v>
      </c>
      <c r="N25" s="3">
        <f t="shared" si="0"/>
        <v>0</v>
      </c>
      <c r="O25" s="3">
        <f t="shared" si="0"/>
        <v>8</v>
      </c>
      <c r="P25" s="3">
        <f t="shared" si="0"/>
        <v>3</v>
      </c>
      <c r="Q25" s="3">
        <f t="shared" si="0"/>
        <v>0</v>
      </c>
      <c r="R25" s="3">
        <f t="shared" si="0"/>
        <v>2</v>
      </c>
      <c r="S25" s="3">
        <f t="shared" si="0"/>
        <v>7</v>
      </c>
      <c r="T25" s="3">
        <f t="shared" si="0"/>
        <v>2</v>
      </c>
      <c r="U25" s="3">
        <f t="shared" si="0"/>
        <v>2</v>
      </c>
      <c r="V25" s="3">
        <f t="shared" si="0"/>
        <v>7</v>
      </c>
      <c r="W25" s="3">
        <f t="shared" si="0"/>
        <v>2</v>
      </c>
      <c r="X25" s="3">
        <f t="shared" si="0"/>
        <v>0</v>
      </c>
      <c r="Y25" s="3">
        <f t="shared" si="0"/>
        <v>5</v>
      </c>
      <c r="Z25" s="3">
        <f t="shared" si="0"/>
        <v>6</v>
      </c>
      <c r="AA25" s="3">
        <f t="shared" si="0"/>
        <v>0</v>
      </c>
      <c r="AB25" s="3">
        <f t="shared" si="0"/>
        <v>4</v>
      </c>
      <c r="AC25" s="3">
        <f t="shared" si="0"/>
        <v>7</v>
      </c>
      <c r="AD25" s="3">
        <f t="shared" si="0"/>
        <v>0</v>
      </c>
      <c r="AE25" s="3">
        <f t="shared" si="0"/>
        <v>9</v>
      </c>
      <c r="AF25" s="3">
        <f t="shared" si="0"/>
        <v>2</v>
      </c>
      <c r="AG25" s="3">
        <f t="shared" si="0"/>
        <v>0</v>
      </c>
      <c r="AH25" s="3">
        <f t="shared" si="0"/>
        <v>0</v>
      </c>
      <c r="AI25" s="3">
        <f t="shared" ref="AI25:BN25" si="1">SUM(AI14:AI24)</f>
        <v>11</v>
      </c>
      <c r="AJ25" s="3">
        <f t="shared" si="1"/>
        <v>3</v>
      </c>
      <c r="AK25" s="3">
        <f t="shared" si="1"/>
        <v>0</v>
      </c>
      <c r="AL25" s="3">
        <f t="shared" si="1"/>
        <v>8</v>
      </c>
      <c r="AM25" s="3">
        <f t="shared" si="1"/>
        <v>3</v>
      </c>
      <c r="AN25" s="3">
        <f t="shared" si="1"/>
        <v>3</v>
      </c>
      <c r="AO25" s="3">
        <f t="shared" si="1"/>
        <v>5</v>
      </c>
      <c r="AP25" s="3">
        <f t="shared" si="1"/>
        <v>0</v>
      </c>
      <c r="AQ25" s="3">
        <f t="shared" si="1"/>
        <v>2</v>
      </c>
      <c r="AR25" s="3">
        <f t="shared" si="1"/>
        <v>9</v>
      </c>
      <c r="AS25" s="3">
        <f t="shared" si="1"/>
        <v>0</v>
      </c>
      <c r="AT25" s="3">
        <f t="shared" si="1"/>
        <v>2</v>
      </c>
      <c r="AU25" s="3">
        <f t="shared" si="1"/>
        <v>9</v>
      </c>
      <c r="AV25" s="3">
        <f t="shared" si="1"/>
        <v>5</v>
      </c>
      <c r="AW25" s="3">
        <f t="shared" si="1"/>
        <v>6</v>
      </c>
      <c r="AX25" s="3">
        <f t="shared" si="1"/>
        <v>0</v>
      </c>
      <c r="AY25" s="3">
        <f t="shared" si="1"/>
        <v>2</v>
      </c>
      <c r="AZ25" s="3">
        <f t="shared" si="1"/>
        <v>9</v>
      </c>
      <c r="BA25" s="3">
        <f t="shared" si="1"/>
        <v>0</v>
      </c>
      <c r="BB25" s="3">
        <f t="shared" si="1"/>
        <v>1</v>
      </c>
      <c r="BC25" s="3">
        <f t="shared" si="1"/>
        <v>2</v>
      </c>
      <c r="BD25" s="3">
        <f t="shared" si="1"/>
        <v>8</v>
      </c>
      <c r="BE25" s="3">
        <f t="shared" si="1"/>
        <v>0</v>
      </c>
      <c r="BF25" s="3">
        <f t="shared" si="1"/>
        <v>2</v>
      </c>
      <c r="BG25" s="3">
        <f t="shared" si="1"/>
        <v>9</v>
      </c>
      <c r="BH25" s="3">
        <f t="shared" si="1"/>
        <v>4</v>
      </c>
      <c r="BI25" s="3">
        <f t="shared" si="1"/>
        <v>7</v>
      </c>
      <c r="BJ25" s="3">
        <f t="shared" si="1"/>
        <v>0</v>
      </c>
      <c r="BK25" s="3">
        <f t="shared" si="1"/>
        <v>2</v>
      </c>
      <c r="BL25" s="3">
        <f t="shared" si="1"/>
        <v>6</v>
      </c>
      <c r="BM25" s="3">
        <f t="shared" si="1"/>
        <v>3</v>
      </c>
      <c r="BN25" s="3">
        <f t="shared" si="1"/>
        <v>0</v>
      </c>
      <c r="BO25" s="3">
        <f t="shared" ref="BO25:CT25" si="2">SUM(BO14:BO24)</f>
        <v>2</v>
      </c>
      <c r="BP25" s="3">
        <f t="shared" si="2"/>
        <v>9</v>
      </c>
      <c r="BQ25" s="3">
        <f t="shared" si="2"/>
        <v>0</v>
      </c>
      <c r="BR25" s="3">
        <f t="shared" si="2"/>
        <v>3</v>
      </c>
      <c r="BS25" s="3">
        <f t="shared" si="2"/>
        <v>8</v>
      </c>
      <c r="BT25" s="3">
        <f t="shared" si="2"/>
        <v>0</v>
      </c>
      <c r="BU25" s="3">
        <f t="shared" si="2"/>
        <v>2</v>
      </c>
      <c r="BV25" s="3">
        <f t="shared" si="2"/>
        <v>9</v>
      </c>
      <c r="BW25" s="3">
        <f t="shared" si="2"/>
        <v>0</v>
      </c>
      <c r="BX25" s="3">
        <f t="shared" si="2"/>
        <v>5</v>
      </c>
      <c r="BY25" s="3">
        <f t="shared" si="2"/>
        <v>6</v>
      </c>
      <c r="BZ25" s="3">
        <f t="shared" si="2"/>
        <v>0</v>
      </c>
      <c r="CA25" s="3">
        <f t="shared" si="2"/>
        <v>2</v>
      </c>
      <c r="CB25" s="3">
        <f t="shared" si="2"/>
        <v>9</v>
      </c>
      <c r="CC25" s="3">
        <f t="shared" si="2"/>
        <v>0</v>
      </c>
      <c r="CD25" s="3">
        <f t="shared" si="2"/>
        <v>3</v>
      </c>
      <c r="CE25" s="3">
        <f t="shared" si="2"/>
        <v>8</v>
      </c>
      <c r="CF25" s="3">
        <f t="shared" si="2"/>
        <v>0</v>
      </c>
      <c r="CG25" s="3">
        <f t="shared" si="2"/>
        <v>0</v>
      </c>
      <c r="CH25" s="3">
        <f t="shared" si="2"/>
        <v>11</v>
      </c>
      <c r="CI25" s="3">
        <f t="shared" si="2"/>
        <v>3</v>
      </c>
      <c r="CJ25" s="3">
        <f t="shared" si="2"/>
        <v>8</v>
      </c>
      <c r="CK25" s="3">
        <f t="shared" si="2"/>
        <v>0</v>
      </c>
      <c r="CL25" s="3">
        <f t="shared" si="2"/>
        <v>1</v>
      </c>
      <c r="CM25" s="3">
        <f t="shared" si="2"/>
        <v>3</v>
      </c>
      <c r="CN25" s="3">
        <f t="shared" si="2"/>
        <v>7</v>
      </c>
      <c r="CO25" s="3">
        <f t="shared" si="2"/>
        <v>3</v>
      </c>
      <c r="CP25" s="3">
        <f t="shared" si="2"/>
        <v>8</v>
      </c>
      <c r="CQ25" s="3">
        <f t="shared" si="2"/>
        <v>0</v>
      </c>
      <c r="CR25" s="3">
        <f t="shared" si="2"/>
        <v>2</v>
      </c>
      <c r="CS25" s="3">
        <f t="shared" si="2"/>
        <v>9</v>
      </c>
      <c r="CT25" s="3">
        <f t="shared" si="2"/>
        <v>0</v>
      </c>
      <c r="CU25" s="3">
        <f t="shared" ref="CU25:DO25" si="3">SUM(CU14:CU24)</f>
        <v>0</v>
      </c>
      <c r="CV25" s="3">
        <f t="shared" si="3"/>
        <v>3</v>
      </c>
      <c r="CW25" s="3">
        <f t="shared" si="3"/>
        <v>8</v>
      </c>
      <c r="CX25" s="3">
        <f t="shared" si="3"/>
        <v>6</v>
      </c>
      <c r="CY25" s="3">
        <f t="shared" si="3"/>
        <v>5</v>
      </c>
      <c r="CZ25" s="3">
        <f t="shared" si="3"/>
        <v>0</v>
      </c>
      <c r="DA25" s="3">
        <f t="shared" si="3"/>
        <v>10</v>
      </c>
      <c r="DB25" s="3">
        <f t="shared" si="3"/>
        <v>1</v>
      </c>
      <c r="DC25" s="3">
        <f t="shared" si="3"/>
        <v>0</v>
      </c>
      <c r="DD25" s="3">
        <f t="shared" si="3"/>
        <v>5</v>
      </c>
      <c r="DE25" s="3">
        <f t="shared" si="3"/>
        <v>6</v>
      </c>
      <c r="DF25" s="3">
        <f t="shared" si="3"/>
        <v>0</v>
      </c>
      <c r="DG25" s="3">
        <f t="shared" si="3"/>
        <v>2</v>
      </c>
      <c r="DH25" s="3">
        <f t="shared" si="3"/>
        <v>2</v>
      </c>
      <c r="DI25" s="3">
        <f t="shared" si="3"/>
        <v>7</v>
      </c>
      <c r="DJ25" s="3">
        <f t="shared" si="3"/>
        <v>0</v>
      </c>
      <c r="DK25" s="3">
        <f t="shared" si="3"/>
        <v>5</v>
      </c>
      <c r="DL25" s="3">
        <f t="shared" si="3"/>
        <v>6</v>
      </c>
      <c r="DM25" s="3">
        <f t="shared" si="3"/>
        <v>0</v>
      </c>
      <c r="DN25" s="3">
        <f t="shared" si="3"/>
        <v>3</v>
      </c>
      <c r="DO25" s="3">
        <f t="shared" si="3"/>
        <v>8</v>
      </c>
    </row>
    <row r="26" spans="1:119" x14ac:dyDescent="0.25">
      <c r="A26" s="85" t="s">
        <v>786</v>
      </c>
      <c r="B26" s="86"/>
      <c r="C26" s="27">
        <f>C25/11%</f>
        <v>90.909090909090907</v>
      </c>
      <c r="D26" s="27">
        <f t="shared" ref="D26:BO26" si="4">D25/11%</f>
        <v>9.0909090909090917</v>
      </c>
      <c r="E26" s="27">
        <f t="shared" si="4"/>
        <v>0</v>
      </c>
      <c r="F26" s="27">
        <f t="shared" si="4"/>
        <v>0</v>
      </c>
      <c r="G26" s="27">
        <f t="shared" si="4"/>
        <v>54.545454545454547</v>
      </c>
      <c r="H26" s="27">
        <f t="shared" si="4"/>
        <v>45.454545454545453</v>
      </c>
      <c r="I26" s="27">
        <f t="shared" si="4"/>
        <v>90.909090909090907</v>
      </c>
      <c r="J26" s="27">
        <f t="shared" si="4"/>
        <v>9.0909090909090917</v>
      </c>
      <c r="K26" s="27">
        <f t="shared" si="4"/>
        <v>0</v>
      </c>
      <c r="L26" s="27">
        <f t="shared" si="4"/>
        <v>72.727272727272734</v>
      </c>
      <c r="M26" s="27">
        <f t="shared" si="4"/>
        <v>27.272727272727273</v>
      </c>
      <c r="N26" s="27">
        <f t="shared" si="4"/>
        <v>0</v>
      </c>
      <c r="O26" s="27">
        <f t="shared" si="4"/>
        <v>72.727272727272734</v>
      </c>
      <c r="P26" s="27">
        <f t="shared" si="4"/>
        <v>27.272727272727273</v>
      </c>
      <c r="Q26" s="27">
        <f t="shared" si="4"/>
        <v>0</v>
      </c>
      <c r="R26" s="27">
        <f t="shared" si="4"/>
        <v>18.181818181818183</v>
      </c>
      <c r="S26" s="27">
        <f t="shared" si="4"/>
        <v>63.636363636363633</v>
      </c>
      <c r="T26" s="27">
        <f t="shared" si="4"/>
        <v>18.181818181818183</v>
      </c>
      <c r="U26" s="27">
        <f t="shared" si="4"/>
        <v>18.181818181818183</v>
      </c>
      <c r="V26" s="27">
        <f t="shared" si="4"/>
        <v>63.636363636363633</v>
      </c>
      <c r="W26" s="27">
        <f t="shared" si="4"/>
        <v>18.181818181818183</v>
      </c>
      <c r="X26" s="27">
        <f t="shared" si="4"/>
        <v>0</v>
      </c>
      <c r="Y26" s="27">
        <f t="shared" si="4"/>
        <v>45.454545454545453</v>
      </c>
      <c r="Z26" s="27">
        <f t="shared" si="4"/>
        <v>54.545454545454547</v>
      </c>
      <c r="AA26" s="27">
        <f t="shared" si="4"/>
        <v>0</v>
      </c>
      <c r="AB26" s="27">
        <f t="shared" si="4"/>
        <v>36.363636363636367</v>
      </c>
      <c r="AC26" s="27">
        <f t="shared" si="4"/>
        <v>63.636363636363633</v>
      </c>
      <c r="AD26" s="27">
        <f t="shared" si="4"/>
        <v>0</v>
      </c>
      <c r="AE26" s="27">
        <f t="shared" si="4"/>
        <v>81.818181818181813</v>
      </c>
      <c r="AF26" s="27">
        <f t="shared" si="4"/>
        <v>18.181818181818183</v>
      </c>
      <c r="AG26" s="27">
        <f t="shared" si="4"/>
        <v>0</v>
      </c>
      <c r="AH26" s="27">
        <f t="shared" si="4"/>
        <v>0</v>
      </c>
      <c r="AI26" s="27">
        <f t="shared" si="4"/>
        <v>100</v>
      </c>
      <c r="AJ26" s="27">
        <f t="shared" si="4"/>
        <v>27.272727272727273</v>
      </c>
      <c r="AK26" s="27">
        <f t="shared" si="4"/>
        <v>0</v>
      </c>
      <c r="AL26" s="27">
        <f t="shared" si="4"/>
        <v>72.727272727272734</v>
      </c>
      <c r="AM26" s="27">
        <f t="shared" si="4"/>
        <v>27.272727272727273</v>
      </c>
      <c r="AN26" s="27">
        <f t="shared" si="4"/>
        <v>27.272727272727273</v>
      </c>
      <c r="AO26" s="27">
        <f t="shared" si="4"/>
        <v>45.454545454545453</v>
      </c>
      <c r="AP26" s="27">
        <f t="shared" si="4"/>
        <v>0</v>
      </c>
      <c r="AQ26" s="27">
        <f t="shared" si="4"/>
        <v>18.181818181818183</v>
      </c>
      <c r="AR26" s="27">
        <f t="shared" si="4"/>
        <v>81.818181818181813</v>
      </c>
      <c r="AS26" s="27">
        <f t="shared" si="4"/>
        <v>0</v>
      </c>
      <c r="AT26" s="27">
        <f t="shared" si="4"/>
        <v>18.181818181818183</v>
      </c>
      <c r="AU26" s="27">
        <f t="shared" si="4"/>
        <v>81.818181818181813</v>
      </c>
      <c r="AV26" s="27">
        <f t="shared" si="4"/>
        <v>45.454545454545453</v>
      </c>
      <c r="AW26" s="27">
        <f t="shared" si="4"/>
        <v>54.545454545454547</v>
      </c>
      <c r="AX26" s="27">
        <f t="shared" si="4"/>
        <v>0</v>
      </c>
      <c r="AY26" s="27">
        <f t="shared" si="4"/>
        <v>18.181818181818183</v>
      </c>
      <c r="AZ26" s="27">
        <f t="shared" si="4"/>
        <v>81.818181818181813</v>
      </c>
      <c r="BA26" s="27">
        <f t="shared" si="4"/>
        <v>0</v>
      </c>
      <c r="BB26" s="27">
        <f t="shared" si="4"/>
        <v>9.0909090909090917</v>
      </c>
      <c r="BC26" s="27">
        <f t="shared" si="4"/>
        <v>18.181818181818183</v>
      </c>
      <c r="BD26" s="27">
        <f t="shared" si="4"/>
        <v>72.727272727272734</v>
      </c>
      <c r="BE26" s="27">
        <f t="shared" si="4"/>
        <v>0</v>
      </c>
      <c r="BF26" s="27">
        <f t="shared" si="4"/>
        <v>18.181818181818183</v>
      </c>
      <c r="BG26" s="27">
        <f t="shared" si="4"/>
        <v>81.818181818181813</v>
      </c>
      <c r="BH26" s="27">
        <f t="shared" si="4"/>
        <v>36.363636363636367</v>
      </c>
      <c r="BI26" s="27">
        <f t="shared" si="4"/>
        <v>63.636363636363633</v>
      </c>
      <c r="BJ26" s="27">
        <f t="shared" si="4"/>
        <v>0</v>
      </c>
      <c r="BK26" s="27">
        <f t="shared" si="4"/>
        <v>18.181818181818183</v>
      </c>
      <c r="BL26" s="27">
        <f t="shared" si="4"/>
        <v>54.545454545454547</v>
      </c>
      <c r="BM26" s="27">
        <f t="shared" si="4"/>
        <v>27.272727272727273</v>
      </c>
      <c r="BN26" s="27">
        <f t="shared" si="4"/>
        <v>0</v>
      </c>
      <c r="BO26" s="27">
        <f t="shared" si="4"/>
        <v>18.181818181818183</v>
      </c>
      <c r="BP26" s="27">
        <f t="shared" ref="BP26:DO26" si="5">BP25/11%</f>
        <v>81.818181818181813</v>
      </c>
      <c r="BQ26" s="27">
        <f t="shared" si="5"/>
        <v>0</v>
      </c>
      <c r="BR26" s="27">
        <f t="shared" si="5"/>
        <v>27.272727272727273</v>
      </c>
      <c r="BS26" s="27">
        <f t="shared" si="5"/>
        <v>72.727272727272734</v>
      </c>
      <c r="BT26" s="27">
        <f t="shared" si="5"/>
        <v>0</v>
      </c>
      <c r="BU26" s="27">
        <f t="shared" si="5"/>
        <v>18.181818181818183</v>
      </c>
      <c r="BV26" s="27">
        <f t="shared" si="5"/>
        <v>81.818181818181813</v>
      </c>
      <c r="BW26" s="27">
        <f t="shared" si="5"/>
        <v>0</v>
      </c>
      <c r="BX26" s="27">
        <f t="shared" si="5"/>
        <v>45.454545454545453</v>
      </c>
      <c r="BY26" s="27">
        <f t="shared" si="5"/>
        <v>54.545454545454547</v>
      </c>
      <c r="BZ26" s="27">
        <f t="shared" si="5"/>
        <v>0</v>
      </c>
      <c r="CA26" s="27">
        <f t="shared" si="5"/>
        <v>18.181818181818183</v>
      </c>
      <c r="CB26" s="27">
        <f t="shared" si="5"/>
        <v>81.818181818181813</v>
      </c>
      <c r="CC26" s="27">
        <f t="shared" si="5"/>
        <v>0</v>
      </c>
      <c r="CD26" s="27">
        <f t="shared" si="5"/>
        <v>27.272727272727273</v>
      </c>
      <c r="CE26" s="27">
        <f t="shared" si="5"/>
        <v>72.727272727272734</v>
      </c>
      <c r="CF26" s="27">
        <f t="shared" si="5"/>
        <v>0</v>
      </c>
      <c r="CG26" s="27">
        <f t="shared" si="5"/>
        <v>0</v>
      </c>
      <c r="CH26" s="27">
        <f t="shared" si="5"/>
        <v>100</v>
      </c>
      <c r="CI26" s="27">
        <f t="shared" si="5"/>
        <v>27.272727272727273</v>
      </c>
      <c r="CJ26" s="27">
        <f t="shared" si="5"/>
        <v>72.727272727272734</v>
      </c>
      <c r="CK26" s="27">
        <f t="shared" si="5"/>
        <v>0</v>
      </c>
      <c r="CL26" s="27">
        <f t="shared" si="5"/>
        <v>9.0909090909090917</v>
      </c>
      <c r="CM26" s="27">
        <f t="shared" si="5"/>
        <v>27.272727272727273</v>
      </c>
      <c r="CN26" s="27">
        <f t="shared" si="5"/>
        <v>63.636363636363633</v>
      </c>
      <c r="CO26" s="27">
        <f t="shared" si="5"/>
        <v>27.272727272727273</v>
      </c>
      <c r="CP26" s="27">
        <f t="shared" si="5"/>
        <v>72.727272727272734</v>
      </c>
      <c r="CQ26" s="27">
        <f t="shared" si="5"/>
        <v>0</v>
      </c>
      <c r="CR26" s="27">
        <f t="shared" si="5"/>
        <v>18.181818181818183</v>
      </c>
      <c r="CS26" s="27">
        <f t="shared" si="5"/>
        <v>81.818181818181813</v>
      </c>
      <c r="CT26" s="27">
        <f t="shared" si="5"/>
        <v>0</v>
      </c>
      <c r="CU26" s="27">
        <f t="shared" si="5"/>
        <v>0</v>
      </c>
      <c r="CV26" s="27">
        <f t="shared" si="5"/>
        <v>27.272727272727273</v>
      </c>
      <c r="CW26" s="27">
        <f t="shared" si="5"/>
        <v>72.727272727272734</v>
      </c>
      <c r="CX26" s="27">
        <f t="shared" si="5"/>
        <v>54.545454545454547</v>
      </c>
      <c r="CY26" s="27">
        <f t="shared" si="5"/>
        <v>45.454545454545453</v>
      </c>
      <c r="CZ26" s="27">
        <f t="shared" si="5"/>
        <v>0</v>
      </c>
      <c r="DA26" s="27">
        <f t="shared" si="5"/>
        <v>90.909090909090907</v>
      </c>
      <c r="DB26" s="27">
        <f t="shared" si="5"/>
        <v>9.0909090909090917</v>
      </c>
      <c r="DC26" s="27">
        <f t="shared" si="5"/>
        <v>0</v>
      </c>
      <c r="DD26" s="27">
        <f t="shared" si="5"/>
        <v>45.454545454545453</v>
      </c>
      <c r="DE26" s="27">
        <f t="shared" si="5"/>
        <v>54.545454545454547</v>
      </c>
      <c r="DF26" s="27">
        <f t="shared" si="5"/>
        <v>0</v>
      </c>
      <c r="DG26" s="27">
        <f t="shared" si="5"/>
        <v>18.181818181818183</v>
      </c>
      <c r="DH26" s="27">
        <f t="shared" si="5"/>
        <v>18.181818181818183</v>
      </c>
      <c r="DI26" s="27">
        <f t="shared" si="5"/>
        <v>63.636363636363633</v>
      </c>
      <c r="DJ26" s="27">
        <f t="shared" si="5"/>
        <v>0</v>
      </c>
      <c r="DK26" s="27">
        <f t="shared" si="5"/>
        <v>45.454545454545453</v>
      </c>
      <c r="DL26" s="27">
        <f t="shared" si="5"/>
        <v>54.545454545454547</v>
      </c>
      <c r="DM26" s="27">
        <f t="shared" si="5"/>
        <v>0</v>
      </c>
      <c r="DN26" s="27">
        <f t="shared" si="5"/>
        <v>27.272727272727273</v>
      </c>
      <c r="DO26" s="27">
        <f t="shared" si="5"/>
        <v>72.727272727272734</v>
      </c>
    </row>
    <row r="27" spans="1:119" x14ac:dyDescent="0.25">
      <c r="B27" s="11"/>
      <c r="C27" s="12"/>
    </row>
    <row r="28" spans="1:119" x14ac:dyDescent="0.25">
      <c r="B28" s="105" t="s">
        <v>1391</v>
      </c>
      <c r="C28" s="106"/>
      <c r="D28" s="106"/>
      <c r="E28" s="107"/>
      <c r="F28" s="46"/>
      <c r="G28" s="46"/>
    </row>
    <row r="29" spans="1:119" x14ac:dyDescent="0.25">
      <c r="B29" s="17" t="s">
        <v>755</v>
      </c>
      <c r="C29" s="17" t="s">
        <v>763</v>
      </c>
      <c r="D29" s="37">
        <f>E29/100*11</f>
        <v>5.7142857142857153</v>
      </c>
      <c r="E29" s="38">
        <f>(C26+F26+I26+L26+O26+R26+U26)/7</f>
        <v>51.948051948051955</v>
      </c>
    </row>
    <row r="30" spans="1:119" x14ac:dyDescent="0.25">
      <c r="B30" s="4" t="s">
        <v>757</v>
      </c>
      <c r="C30" s="4" t="s">
        <v>763</v>
      </c>
      <c r="D30" s="37">
        <f t="shared" ref="D30:D32" si="6">E30/100*11</f>
        <v>3.9999999999999996</v>
      </c>
      <c r="E30" s="32">
        <f>(D26+G26+J26+M26+P26+S26+V26)/7</f>
        <v>36.36363636363636</v>
      </c>
    </row>
    <row r="31" spans="1:119" x14ac:dyDescent="0.25">
      <c r="B31" s="4" t="s">
        <v>758</v>
      </c>
      <c r="C31" s="4" t="s">
        <v>763</v>
      </c>
      <c r="D31" s="37">
        <f t="shared" si="6"/>
        <v>1.2857142857142858</v>
      </c>
      <c r="E31" s="32">
        <f>(E26+H26+K26+N26+Q26+T26+W26)/7</f>
        <v>11.688311688311689</v>
      </c>
    </row>
    <row r="32" spans="1:119" x14ac:dyDescent="0.25">
      <c r="B32" s="4"/>
      <c r="C32" s="4"/>
      <c r="D32" s="37">
        <f t="shared" si="6"/>
        <v>11</v>
      </c>
      <c r="E32" s="34">
        <f>SUM(E29:E31)</f>
        <v>100</v>
      </c>
    </row>
    <row r="33" spans="2:7" x14ac:dyDescent="0.25">
      <c r="B33" s="4"/>
      <c r="C33" s="4"/>
      <c r="D33" s="108" t="s">
        <v>322</v>
      </c>
      <c r="E33" s="108"/>
      <c r="F33" s="109" t="s">
        <v>1390</v>
      </c>
      <c r="G33" s="109"/>
    </row>
    <row r="34" spans="2:7" x14ac:dyDescent="0.25">
      <c r="B34" s="4" t="s">
        <v>755</v>
      </c>
      <c r="C34" s="4" t="s">
        <v>764</v>
      </c>
      <c r="D34" s="35">
        <f>E34/100*11</f>
        <v>0.8571428571428571</v>
      </c>
      <c r="E34" s="32">
        <f>(X26+AA26+AD26+AG26+AJ26+AM26+AP26)/7</f>
        <v>7.7922077922077921</v>
      </c>
      <c r="F34" s="35">
        <f>G34/100*11</f>
        <v>1.6000000000000003</v>
      </c>
      <c r="G34" s="32">
        <f>(AS26+AV26+AY26+BB26+BE26)/5</f>
        <v>14.545454545454547</v>
      </c>
    </row>
    <row r="35" spans="2:7" x14ac:dyDescent="0.25">
      <c r="B35" s="4" t="s">
        <v>757</v>
      </c>
      <c r="C35" s="4" t="s">
        <v>764</v>
      </c>
      <c r="D35" s="35">
        <f>E35/100*11</f>
        <v>3.2857142857142856</v>
      </c>
      <c r="E35" s="32">
        <f>(Y26+AB26+AE26+AH26+AK26+AN26+AQ26)/7</f>
        <v>29.870129870129869</v>
      </c>
      <c r="F35" s="35">
        <f>G35/100*11</f>
        <v>4.2000000000000011</v>
      </c>
      <c r="G35" s="32">
        <f>(AT26+AW26+AZ26+BC26+BF26)/5</f>
        <v>38.181818181818187</v>
      </c>
    </row>
    <row r="36" spans="2:7" x14ac:dyDescent="0.25">
      <c r="B36" s="4" t="s">
        <v>758</v>
      </c>
      <c r="C36" s="4" t="s">
        <v>764</v>
      </c>
      <c r="D36" s="35">
        <f>E36/100*11</f>
        <v>6.8571428571428568</v>
      </c>
      <c r="E36" s="32">
        <f>(Z26+AC26+AF26+AI26+AL26+AO26+AR26)/7</f>
        <v>62.337662337662337</v>
      </c>
      <c r="F36" s="35">
        <f>G36/100*11</f>
        <v>5.2</v>
      </c>
      <c r="G36" s="32">
        <f>(AU26+AX26+BA26+BD26+BG26)/5</f>
        <v>47.272727272727273</v>
      </c>
    </row>
    <row r="37" spans="2:7" x14ac:dyDescent="0.25">
      <c r="B37" s="4"/>
      <c r="C37" s="4"/>
      <c r="D37" s="34">
        <f>SUM(D34:D36)</f>
        <v>11</v>
      </c>
      <c r="E37" s="34">
        <f>SUM(E34:E36)</f>
        <v>100</v>
      </c>
      <c r="F37" s="34">
        <f>SUM(F34:F36)</f>
        <v>11.000000000000002</v>
      </c>
      <c r="G37" s="34">
        <f>SUM(G34:G36)</f>
        <v>100</v>
      </c>
    </row>
    <row r="38" spans="2:7" x14ac:dyDescent="0.25">
      <c r="B38" s="4" t="s">
        <v>755</v>
      </c>
      <c r="C38" s="4" t="s">
        <v>765</v>
      </c>
      <c r="D38" s="3">
        <f>E38/100*11</f>
        <v>1.2000000000000002</v>
      </c>
      <c r="E38" s="32">
        <f>(BH26+BK26+BN26+BQ26+BT26)/5</f>
        <v>10.90909090909091</v>
      </c>
    </row>
    <row r="39" spans="2:7" x14ac:dyDescent="0.25">
      <c r="B39" s="4" t="s">
        <v>757</v>
      </c>
      <c r="C39" s="4" t="s">
        <v>765</v>
      </c>
      <c r="D39" s="3">
        <f>E39/100*11</f>
        <v>4</v>
      </c>
      <c r="E39" s="32">
        <f>(BI26+BL26+BO26+BR26+BU26)/5</f>
        <v>36.363636363636367</v>
      </c>
    </row>
    <row r="40" spans="2:7" ht="39" customHeight="1" x14ac:dyDescent="0.25">
      <c r="B40" s="4" t="s">
        <v>758</v>
      </c>
      <c r="C40" s="4" t="s">
        <v>765</v>
      </c>
      <c r="D40" s="3">
        <f>E40/100*11</f>
        <v>5.8</v>
      </c>
      <c r="E40" s="32">
        <f>(BJ26+BM26+BP26+BS26+BV26)/5</f>
        <v>52.727272727272727</v>
      </c>
    </row>
    <row r="41" spans="2:7" x14ac:dyDescent="0.25">
      <c r="B41" s="4"/>
      <c r="C41" s="4"/>
      <c r="D41" s="33">
        <f>SUM(D38:D40)</f>
        <v>11</v>
      </c>
      <c r="E41" s="34">
        <f>SUM(E38:E40)</f>
        <v>100</v>
      </c>
    </row>
    <row r="42" spans="2:7" x14ac:dyDescent="0.25">
      <c r="B42" s="4"/>
      <c r="C42" s="4"/>
      <c r="D42" s="110" t="s">
        <v>325</v>
      </c>
      <c r="E42" s="111"/>
      <c r="F42" s="112" t="s">
        <v>43</v>
      </c>
      <c r="G42" s="113"/>
    </row>
    <row r="43" spans="2:7" x14ac:dyDescent="0.25">
      <c r="B43" s="4" t="s">
        <v>755</v>
      </c>
      <c r="C43" s="4" t="s">
        <v>766</v>
      </c>
      <c r="D43" s="3">
        <f>E43/100*11</f>
        <v>0</v>
      </c>
      <c r="E43" s="32">
        <f>(BW26+BZ26+CC26+CF26)/4</f>
        <v>0</v>
      </c>
      <c r="F43" s="3">
        <f>G43/100*11</f>
        <v>2.5</v>
      </c>
      <c r="G43" s="32">
        <f>(CI26+CL26+CO26+CR26+CU26+CX26)/6</f>
        <v>22.72727272727273</v>
      </c>
    </row>
    <row r="44" spans="2:7" x14ac:dyDescent="0.25">
      <c r="B44" s="4" t="s">
        <v>757</v>
      </c>
      <c r="C44" s="4" t="s">
        <v>766</v>
      </c>
      <c r="D44" s="3">
        <f>E44/100*11</f>
        <v>2.5</v>
      </c>
      <c r="E44" s="32">
        <f>(BX26+CA26+CD26+CG26)/4</f>
        <v>22.727272727272727</v>
      </c>
      <c r="F44" s="3">
        <f>G44/100*11</f>
        <v>6</v>
      </c>
      <c r="G44" s="32">
        <f>(CJ26+CM26+CP26+CS26+CV26+CY26)/6</f>
        <v>54.54545454545454</v>
      </c>
    </row>
    <row r="45" spans="2:7" x14ac:dyDescent="0.25">
      <c r="B45" s="4" t="s">
        <v>758</v>
      </c>
      <c r="C45" s="4" t="s">
        <v>766</v>
      </c>
      <c r="D45" s="3">
        <f>E45/100*11</f>
        <v>8.5000000000000018</v>
      </c>
      <c r="E45" s="32">
        <f>(BY26+CB26+CE26+CH26)/4</f>
        <v>77.27272727272728</v>
      </c>
      <c r="F45" s="3">
        <f>G45/100*11</f>
        <v>2.5</v>
      </c>
      <c r="G45" s="32">
        <f>(CK26+CN26+CQ26+CT26+CW26+CZ26)/6</f>
        <v>22.72727272727273</v>
      </c>
    </row>
    <row r="46" spans="2:7" x14ac:dyDescent="0.25">
      <c r="B46" s="4"/>
      <c r="C46" s="4"/>
      <c r="D46" s="33">
        <f>SUM(D43:D45)</f>
        <v>11.000000000000002</v>
      </c>
      <c r="E46" s="33">
        <f>SUM(E43:E45)</f>
        <v>100</v>
      </c>
      <c r="F46" s="33">
        <f>SUM(F43:F45)</f>
        <v>11</v>
      </c>
      <c r="G46" s="33">
        <f>SUM(G43:G45)</f>
        <v>100</v>
      </c>
    </row>
    <row r="47" spans="2:7" ht="30.75" customHeight="1" x14ac:dyDescent="0.25">
      <c r="B47" s="4" t="s">
        <v>755</v>
      </c>
      <c r="C47" s="4" t="s">
        <v>767</v>
      </c>
      <c r="D47" s="3">
        <f>E47/100*11</f>
        <v>3.4000000000000004</v>
      </c>
      <c r="E47" s="32">
        <f>(DA26+DD26+DG26+DJ26+DM26)/5</f>
        <v>30.909090909090914</v>
      </c>
    </row>
    <row r="48" spans="2:7" x14ac:dyDescent="0.25">
      <c r="B48" s="4" t="s">
        <v>757</v>
      </c>
      <c r="C48" s="4" t="s">
        <v>767</v>
      </c>
      <c r="D48" s="3">
        <f>E48/100*11</f>
        <v>3.4000000000000004</v>
      </c>
      <c r="E48" s="32">
        <f>(DB26+DE26+DH26+DK26+DN26)/5</f>
        <v>30.909090909090914</v>
      </c>
    </row>
    <row r="49" spans="2:5" x14ac:dyDescent="0.25">
      <c r="B49" s="4" t="s">
        <v>758</v>
      </c>
      <c r="C49" s="4" t="s">
        <v>767</v>
      </c>
      <c r="D49" s="3">
        <f>E49/100*11</f>
        <v>4.2000000000000011</v>
      </c>
      <c r="E49" s="32">
        <f>(DC26+DF26+DI26+DL26+DO26)/5</f>
        <v>38.181818181818187</v>
      </c>
    </row>
    <row r="50" spans="2:5" x14ac:dyDescent="0.25">
      <c r="B50" s="4"/>
      <c r="C50" s="4"/>
      <c r="D50" s="33">
        <f>SUM(D47:D49)</f>
        <v>11.000000000000002</v>
      </c>
      <c r="E50" s="33">
        <f>SUM(E47:E49)</f>
        <v>100.00000000000001</v>
      </c>
    </row>
  </sheetData>
  <mergeCells count="101">
    <mergeCell ref="CL11:CN11"/>
    <mergeCell ref="CO11:CQ11"/>
    <mergeCell ref="BN11:BP11"/>
    <mergeCell ref="BH11:BJ11"/>
    <mergeCell ref="AV11:AX11"/>
    <mergeCell ref="AY11:BA11"/>
    <mergeCell ref="BB11:BD11"/>
    <mergeCell ref="BE11:BG11"/>
    <mergeCell ref="DM2:DN2"/>
    <mergeCell ref="DA4:DO4"/>
    <mergeCell ref="DA5:DO5"/>
    <mergeCell ref="BH4:BV4"/>
    <mergeCell ref="BH5:BV5"/>
    <mergeCell ref="CX11:CZ11"/>
    <mergeCell ref="B28:E28"/>
    <mergeCell ref="D33:E33"/>
    <mergeCell ref="F33:G33"/>
    <mergeCell ref="D42:E42"/>
    <mergeCell ref="F42:G42"/>
    <mergeCell ref="BW5:CH5"/>
    <mergeCell ref="BW4:CZ4"/>
    <mergeCell ref="CI5:CZ5"/>
    <mergeCell ref="C4:W4"/>
    <mergeCell ref="C5:W5"/>
    <mergeCell ref="BT12:BV12"/>
    <mergeCell ref="BZ11:CB11"/>
    <mergeCell ref="CC11:CE11"/>
    <mergeCell ref="CF11:CH11"/>
    <mergeCell ref="CI11:CK11"/>
    <mergeCell ref="AS5:BG5"/>
    <mergeCell ref="X4:BG4"/>
    <mergeCell ref="X5:AR5"/>
    <mergeCell ref="A2:R2"/>
    <mergeCell ref="DA12:DC12"/>
    <mergeCell ref="DG12:DI12"/>
    <mergeCell ref="DD12:DF12"/>
    <mergeCell ref="DM12:DO12"/>
    <mergeCell ref="DJ12:DL12"/>
    <mergeCell ref="DM11:DO11"/>
    <mergeCell ref="DA11:DC11"/>
    <mergeCell ref="DD11:DF11"/>
    <mergeCell ref="DG11:DI11"/>
    <mergeCell ref="DJ11:DL11"/>
    <mergeCell ref="BW12:BY12"/>
    <mergeCell ref="CR12:CT12"/>
    <mergeCell ref="CO12:CQ12"/>
    <mergeCell ref="CL12:CN12"/>
    <mergeCell ref="CI12:CK12"/>
    <mergeCell ref="CF12:CH12"/>
    <mergeCell ref="CX12:CZ12"/>
    <mergeCell ref="CU12:CW12"/>
    <mergeCell ref="CR11:CT11"/>
    <mergeCell ref="CU11:CW11"/>
    <mergeCell ref="AP12:AR12"/>
    <mergeCell ref="AP11:AR11"/>
    <mergeCell ref="AA11:AC11"/>
    <mergeCell ref="AD11:AF11"/>
    <mergeCell ref="AM12:AO12"/>
    <mergeCell ref="AG11:AI11"/>
    <mergeCell ref="AJ11:AL11"/>
    <mergeCell ref="AM11:AO11"/>
    <mergeCell ref="CC12:CE12"/>
    <mergeCell ref="BZ12:CB12"/>
    <mergeCell ref="BQ12:BS12"/>
    <mergeCell ref="BH12:BJ12"/>
    <mergeCell ref="BK12:BM12"/>
    <mergeCell ref="BN12:BP12"/>
    <mergeCell ref="AS12:AU12"/>
    <mergeCell ref="AV12:AX12"/>
    <mergeCell ref="AY12:BA12"/>
    <mergeCell ref="BB12:BD12"/>
    <mergeCell ref="BE12:BG12"/>
    <mergeCell ref="BK11:BM11"/>
    <mergeCell ref="BW11:BY11"/>
    <mergeCell ref="BQ11:BS11"/>
    <mergeCell ref="BT11:BV11"/>
    <mergeCell ref="AS11:AU11"/>
    <mergeCell ref="A25:B25"/>
    <mergeCell ref="A26:B26"/>
    <mergeCell ref="X12:Z12"/>
    <mergeCell ref="AG12:AI12"/>
    <mergeCell ref="AJ12:AL12"/>
    <mergeCell ref="U12:W12"/>
    <mergeCell ref="C12:E12"/>
    <mergeCell ref="F12:H12"/>
    <mergeCell ref="I12:K12"/>
    <mergeCell ref="L12:N12"/>
    <mergeCell ref="O12:Q12"/>
    <mergeCell ref="R12:T12"/>
    <mergeCell ref="A4:A13"/>
    <mergeCell ref="B4:B13"/>
    <mergeCell ref="C11:E11"/>
    <mergeCell ref="F11:H11"/>
    <mergeCell ref="I11:K11"/>
    <mergeCell ref="X11:Z11"/>
    <mergeCell ref="L11:N11"/>
    <mergeCell ref="O11:Q11"/>
    <mergeCell ref="R11:T11"/>
    <mergeCell ref="U11:W11"/>
    <mergeCell ref="AA12:AC12"/>
    <mergeCell ref="AD12:A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7"/>
  <sheetViews>
    <sheetView topLeftCell="A29" zoomScale="80" zoomScaleNormal="80" workbookViewId="0">
      <selection activeCell="D46" sqref="D4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7" t="s">
        <v>1401</v>
      </c>
      <c r="DQ2" s="12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0" t="s">
        <v>0</v>
      </c>
      <c r="B4" s="90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869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39" t="s">
        <v>329</v>
      </c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1"/>
      <c r="DG4" s="138" t="s">
        <v>333</v>
      </c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</row>
    <row r="5" spans="1:122" ht="15.75" customHeight="1" x14ac:dyDescent="0.25">
      <c r="A5" s="90"/>
      <c r="B5" s="90"/>
      <c r="C5" s="96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34" t="s">
        <v>322</v>
      </c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2" t="s">
        <v>323</v>
      </c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3" t="s">
        <v>325</v>
      </c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 t="s">
        <v>331</v>
      </c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9" t="s">
        <v>43</v>
      </c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42"/>
      <c r="DG5" s="132" t="s">
        <v>327</v>
      </c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</row>
    <row r="6" spans="1:122" ht="0.75" customHeight="1" x14ac:dyDescent="0.25">
      <c r="A6" s="90"/>
      <c r="B6" s="90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0"/>
      <c r="B7" s="90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0"/>
      <c r="B8" s="90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0"/>
      <c r="B9" s="90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0"/>
      <c r="B10" s="90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0"/>
      <c r="B11" s="90"/>
      <c r="C11" s="92" t="s">
        <v>45</v>
      </c>
      <c r="D11" s="93" t="s">
        <v>2</v>
      </c>
      <c r="E11" s="93" t="s">
        <v>3</v>
      </c>
      <c r="F11" s="93" t="s">
        <v>46</v>
      </c>
      <c r="G11" s="93" t="s">
        <v>8</v>
      </c>
      <c r="H11" s="93" t="s">
        <v>1</v>
      </c>
      <c r="I11" s="95" t="s">
        <v>47</v>
      </c>
      <c r="J11" s="96"/>
      <c r="K11" s="96"/>
      <c r="L11" s="95" t="s">
        <v>48</v>
      </c>
      <c r="M11" s="96"/>
      <c r="N11" s="96"/>
      <c r="O11" s="134" t="s">
        <v>54</v>
      </c>
      <c r="P11" s="134"/>
      <c r="Q11" s="134"/>
      <c r="R11" s="134" t="s">
        <v>2</v>
      </c>
      <c r="S11" s="134"/>
      <c r="T11" s="134"/>
      <c r="U11" s="134" t="s">
        <v>55</v>
      </c>
      <c r="V11" s="134"/>
      <c r="W11" s="134"/>
      <c r="X11" s="134" t="s">
        <v>9</v>
      </c>
      <c r="Y11" s="134"/>
      <c r="Z11" s="134"/>
      <c r="AA11" s="134" t="s">
        <v>4</v>
      </c>
      <c r="AB11" s="134"/>
      <c r="AC11" s="134"/>
      <c r="AD11" s="132" t="s">
        <v>5</v>
      </c>
      <c r="AE11" s="132"/>
      <c r="AF11" s="132"/>
      <c r="AG11" s="134" t="s">
        <v>12</v>
      </c>
      <c r="AH11" s="134"/>
      <c r="AI11" s="134"/>
      <c r="AJ11" s="134" t="s">
        <v>6</v>
      </c>
      <c r="AK11" s="134"/>
      <c r="AL11" s="134"/>
      <c r="AM11" s="132" t="s">
        <v>334</v>
      </c>
      <c r="AN11" s="132"/>
      <c r="AO11" s="132"/>
      <c r="AP11" s="132" t="s">
        <v>335</v>
      </c>
      <c r="AQ11" s="132"/>
      <c r="AR11" s="132"/>
      <c r="AS11" s="132" t="s">
        <v>336</v>
      </c>
      <c r="AT11" s="132"/>
      <c r="AU11" s="132"/>
      <c r="AV11" s="132" t="s">
        <v>337</v>
      </c>
      <c r="AW11" s="132"/>
      <c r="AX11" s="132"/>
      <c r="AY11" s="132" t="s">
        <v>49</v>
      </c>
      <c r="AZ11" s="132"/>
      <c r="BA11" s="132"/>
      <c r="BB11" s="132" t="s">
        <v>50</v>
      </c>
      <c r="BC11" s="132"/>
      <c r="BD11" s="132"/>
      <c r="BE11" s="132" t="s">
        <v>51</v>
      </c>
      <c r="BF11" s="132"/>
      <c r="BG11" s="132"/>
      <c r="BH11" s="132" t="s">
        <v>52</v>
      </c>
      <c r="BI11" s="132"/>
      <c r="BJ11" s="132"/>
      <c r="BK11" s="132" t="s">
        <v>53</v>
      </c>
      <c r="BL11" s="132"/>
      <c r="BM11" s="132"/>
      <c r="BN11" s="132" t="s">
        <v>56</v>
      </c>
      <c r="BO11" s="132"/>
      <c r="BP11" s="132"/>
      <c r="BQ11" s="132" t="s">
        <v>57</v>
      </c>
      <c r="BR11" s="132"/>
      <c r="BS11" s="132"/>
      <c r="BT11" s="132" t="s">
        <v>58</v>
      </c>
      <c r="BU11" s="132"/>
      <c r="BV11" s="132"/>
      <c r="BW11" s="132" t="s">
        <v>59</v>
      </c>
      <c r="BX11" s="132"/>
      <c r="BY11" s="132"/>
      <c r="BZ11" s="132" t="s">
        <v>338</v>
      </c>
      <c r="CA11" s="132"/>
      <c r="CB11" s="132"/>
      <c r="CC11" s="132" t="s">
        <v>339</v>
      </c>
      <c r="CD11" s="132"/>
      <c r="CE11" s="132"/>
      <c r="CF11" s="132" t="s">
        <v>340</v>
      </c>
      <c r="CG11" s="132"/>
      <c r="CH11" s="132"/>
      <c r="CI11" s="132" t="s">
        <v>341</v>
      </c>
      <c r="CJ11" s="132"/>
      <c r="CK11" s="132"/>
      <c r="CL11" s="132" t="s">
        <v>342</v>
      </c>
      <c r="CM11" s="132"/>
      <c r="CN11" s="132"/>
      <c r="CO11" s="132" t="s">
        <v>343</v>
      </c>
      <c r="CP11" s="132"/>
      <c r="CQ11" s="132"/>
      <c r="CR11" s="132" t="s">
        <v>344</v>
      </c>
      <c r="CS11" s="132"/>
      <c r="CT11" s="132"/>
      <c r="CU11" s="132" t="s">
        <v>345</v>
      </c>
      <c r="CV11" s="132"/>
      <c r="CW11" s="132"/>
      <c r="CX11" s="132" t="s">
        <v>346</v>
      </c>
      <c r="CY11" s="132"/>
      <c r="CZ11" s="132"/>
      <c r="DA11" s="132" t="s">
        <v>347</v>
      </c>
      <c r="DB11" s="132"/>
      <c r="DC11" s="132"/>
      <c r="DD11" s="132" t="s">
        <v>348</v>
      </c>
      <c r="DE11" s="132"/>
      <c r="DF11" s="132"/>
      <c r="DG11" s="132" t="s">
        <v>349</v>
      </c>
      <c r="DH11" s="132"/>
      <c r="DI11" s="132"/>
      <c r="DJ11" s="132" t="s">
        <v>350</v>
      </c>
      <c r="DK11" s="132"/>
      <c r="DL11" s="132"/>
      <c r="DM11" s="132" t="s">
        <v>351</v>
      </c>
      <c r="DN11" s="132"/>
      <c r="DO11" s="132"/>
      <c r="DP11" s="132" t="s">
        <v>352</v>
      </c>
      <c r="DQ11" s="132"/>
      <c r="DR11" s="132"/>
    </row>
    <row r="12" spans="1:122" ht="51" customHeight="1" x14ac:dyDescent="0.25">
      <c r="A12" s="90"/>
      <c r="B12" s="91"/>
      <c r="C12" s="87" t="s">
        <v>870</v>
      </c>
      <c r="D12" s="87"/>
      <c r="E12" s="87"/>
      <c r="F12" s="87" t="s">
        <v>874</v>
      </c>
      <c r="G12" s="87"/>
      <c r="H12" s="87"/>
      <c r="I12" s="87" t="s">
        <v>249</v>
      </c>
      <c r="J12" s="87"/>
      <c r="K12" s="87"/>
      <c r="L12" s="87" t="s">
        <v>251</v>
      </c>
      <c r="M12" s="87"/>
      <c r="N12" s="87"/>
      <c r="O12" s="87" t="s">
        <v>878</v>
      </c>
      <c r="P12" s="87"/>
      <c r="Q12" s="87"/>
      <c r="R12" s="87" t="s">
        <v>879</v>
      </c>
      <c r="S12" s="87"/>
      <c r="T12" s="87"/>
      <c r="U12" s="87" t="s">
        <v>881</v>
      </c>
      <c r="V12" s="87"/>
      <c r="W12" s="87"/>
      <c r="X12" s="87" t="s">
        <v>884</v>
      </c>
      <c r="Y12" s="87"/>
      <c r="Z12" s="87"/>
      <c r="AA12" s="87" t="s">
        <v>887</v>
      </c>
      <c r="AB12" s="87"/>
      <c r="AC12" s="87"/>
      <c r="AD12" s="87" t="s">
        <v>264</v>
      </c>
      <c r="AE12" s="87"/>
      <c r="AF12" s="87"/>
      <c r="AG12" s="87" t="s">
        <v>890</v>
      </c>
      <c r="AH12" s="87"/>
      <c r="AI12" s="87"/>
      <c r="AJ12" s="87" t="s">
        <v>892</v>
      </c>
      <c r="AK12" s="87"/>
      <c r="AL12" s="87"/>
      <c r="AM12" s="87" t="s">
        <v>893</v>
      </c>
      <c r="AN12" s="87"/>
      <c r="AO12" s="87"/>
      <c r="AP12" s="89" t="s">
        <v>436</v>
      </c>
      <c r="AQ12" s="89"/>
      <c r="AR12" s="89"/>
      <c r="AS12" s="89" t="s">
        <v>897</v>
      </c>
      <c r="AT12" s="89"/>
      <c r="AU12" s="89"/>
      <c r="AV12" s="89" t="s">
        <v>901</v>
      </c>
      <c r="AW12" s="89"/>
      <c r="AX12" s="89"/>
      <c r="AY12" s="89" t="s">
        <v>903</v>
      </c>
      <c r="AZ12" s="89"/>
      <c r="BA12" s="89"/>
      <c r="BB12" s="89" t="s">
        <v>906</v>
      </c>
      <c r="BC12" s="89"/>
      <c r="BD12" s="89"/>
      <c r="BE12" s="89" t="s">
        <v>907</v>
      </c>
      <c r="BF12" s="89"/>
      <c r="BG12" s="89"/>
      <c r="BH12" s="89" t="s">
        <v>908</v>
      </c>
      <c r="BI12" s="89"/>
      <c r="BJ12" s="89"/>
      <c r="BK12" s="89" t="s">
        <v>909</v>
      </c>
      <c r="BL12" s="89"/>
      <c r="BM12" s="89"/>
      <c r="BN12" s="89" t="s">
        <v>911</v>
      </c>
      <c r="BO12" s="89"/>
      <c r="BP12" s="89"/>
      <c r="BQ12" s="89" t="s">
        <v>912</v>
      </c>
      <c r="BR12" s="89"/>
      <c r="BS12" s="89"/>
      <c r="BT12" s="89" t="s">
        <v>913</v>
      </c>
      <c r="BU12" s="89"/>
      <c r="BV12" s="89"/>
      <c r="BW12" s="89" t="s">
        <v>916</v>
      </c>
      <c r="BX12" s="89"/>
      <c r="BY12" s="89"/>
      <c r="BZ12" s="89" t="s">
        <v>917</v>
      </c>
      <c r="CA12" s="89"/>
      <c r="CB12" s="89"/>
      <c r="CC12" s="89" t="s">
        <v>921</v>
      </c>
      <c r="CD12" s="89"/>
      <c r="CE12" s="89"/>
      <c r="CF12" s="89" t="s">
        <v>924</v>
      </c>
      <c r="CG12" s="89"/>
      <c r="CH12" s="89"/>
      <c r="CI12" s="89" t="s">
        <v>925</v>
      </c>
      <c r="CJ12" s="89"/>
      <c r="CK12" s="89"/>
      <c r="CL12" s="89" t="s">
        <v>927</v>
      </c>
      <c r="CM12" s="89"/>
      <c r="CN12" s="89"/>
      <c r="CO12" s="89" t="s">
        <v>928</v>
      </c>
      <c r="CP12" s="89"/>
      <c r="CQ12" s="89"/>
      <c r="CR12" s="89" t="s">
        <v>930</v>
      </c>
      <c r="CS12" s="89"/>
      <c r="CT12" s="89"/>
      <c r="CU12" s="89" t="s">
        <v>931</v>
      </c>
      <c r="CV12" s="89"/>
      <c r="CW12" s="89"/>
      <c r="CX12" s="89" t="s">
        <v>932</v>
      </c>
      <c r="CY12" s="89"/>
      <c r="CZ12" s="89"/>
      <c r="DA12" s="89" t="s">
        <v>933</v>
      </c>
      <c r="DB12" s="89"/>
      <c r="DC12" s="89"/>
      <c r="DD12" s="89" t="s">
        <v>934</v>
      </c>
      <c r="DE12" s="89"/>
      <c r="DF12" s="89"/>
      <c r="DG12" s="88" t="s">
        <v>936</v>
      </c>
      <c r="DH12" s="88"/>
      <c r="DI12" s="88"/>
      <c r="DJ12" s="88" t="s">
        <v>940</v>
      </c>
      <c r="DK12" s="88"/>
      <c r="DL12" s="88"/>
      <c r="DM12" s="87" t="s">
        <v>943</v>
      </c>
      <c r="DN12" s="87"/>
      <c r="DO12" s="87"/>
      <c r="DP12" s="87" t="s">
        <v>945</v>
      </c>
      <c r="DQ12" s="87"/>
      <c r="DR12" s="87"/>
    </row>
    <row r="13" spans="1:122" ht="102.75" customHeight="1" x14ac:dyDescent="0.25">
      <c r="A13" s="90"/>
      <c r="B13" s="91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1421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/>
      <c r="AO14" s="17">
        <v>1</v>
      </c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/>
      <c r="BS14" s="17">
        <v>1</v>
      </c>
      <c r="BT14" s="17"/>
      <c r="BU14" s="17"/>
      <c r="BV14" s="17">
        <v>1</v>
      </c>
      <c r="BW14" s="17">
        <v>1</v>
      </c>
      <c r="BX14" s="17"/>
      <c r="BY14" s="17"/>
      <c r="BZ14" s="17"/>
      <c r="CA14" s="17">
        <v>1</v>
      </c>
      <c r="CB14" s="17"/>
      <c r="CC14" s="17"/>
      <c r="CD14" s="17"/>
      <c r="CE14" s="17">
        <v>1</v>
      </c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/>
      <c r="CT14" s="17">
        <v>1</v>
      </c>
      <c r="CU14" s="17"/>
      <c r="CV14" s="17"/>
      <c r="CW14" s="17">
        <v>1</v>
      </c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1422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4"/>
      <c r="U15" s="4">
        <v>1</v>
      </c>
      <c r="V15" s="4"/>
      <c r="W15" s="1"/>
      <c r="X15" s="4">
        <v>1</v>
      </c>
      <c r="Y15" s="4"/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1423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</row>
    <row r="17" spans="1:122" ht="15.75" x14ac:dyDescent="0.25">
      <c r="A17" s="2">
        <v>4</v>
      </c>
      <c r="B17" s="1" t="s">
        <v>1424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4"/>
      <c r="U17" s="4">
        <v>1</v>
      </c>
      <c r="V17" s="4"/>
      <c r="W17" s="1"/>
      <c r="X17" s="4">
        <v>1</v>
      </c>
      <c r="Y17" s="4"/>
      <c r="Z17" s="4"/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</row>
    <row r="18" spans="1:122" ht="15.75" x14ac:dyDescent="0.25">
      <c r="A18" s="2">
        <v>5</v>
      </c>
      <c r="B18" s="1" t="s">
        <v>1425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/>
      <c r="N18" s="1">
        <v>1</v>
      </c>
      <c r="O18" s="1">
        <v>1</v>
      </c>
      <c r="P18" s="1"/>
      <c r="Q18" s="1"/>
      <c r="R18" s="1"/>
      <c r="S18" s="1">
        <v>1</v>
      </c>
      <c r="T18" s="4"/>
      <c r="U18" s="4"/>
      <c r="V18" s="4">
        <v>1</v>
      </c>
      <c r="W18" s="1"/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/>
      <c r="AO18" s="4">
        <v>1</v>
      </c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/>
      <c r="BV18" s="4">
        <v>1</v>
      </c>
      <c r="BW18" s="4">
        <v>1</v>
      </c>
      <c r="BX18" s="4"/>
      <c r="BY18" s="4"/>
      <c r="BZ18" s="4"/>
      <c r="CA18" s="4"/>
      <c r="CB18" s="4">
        <v>1</v>
      </c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>
        <v>1</v>
      </c>
      <c r="CP18" s="4"/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</row>
    <row r="19" spans="1:122" ht="15.75" x14ac:dyDescent="0.25">
      <c r="A19" s="2">
        <v>6</v>
      </c>
      <c r="B19" s="1" t="s">
        <v>1426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4"/>
      <c r="U19" s="4">
        <v>1</v>
      </c>
      <c r="V19" s="4"/>
      <c r="W19" s="1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</row>
    <row r="20" spans="1:122" ht="15.75" x14ac:dyDescent="0.25">
      <c r="A20" s="2">
        <v>7</v>
      </c>
      <c r="B20" s="1" t="s">
        <v>1427</v>
      </c>
      <c r="C20" s="9">
        <v>1</v>
      </c>
      <c r="D20" s="9"/>
      <c r="E20" s="9"/>
      <c r="F20" s="1">
        <v>1</v>
      </c>
      <c r="G20" s="1"/>
      <c r="H20" s="1"/>
      <c r="I20" s="1"/>
      <c r="J20" s="1">
        <v>1</v>
      </c>
      <c r="K20" s="1"/>
      <c r="L20" s="1"/>
      <c r="M20" s="1"/>
      <c r="N20" s="1">
        <v>1</v>
      </c>
      <c r="O20" s="1">
        <v>1</v>
      </c>
      <c r="P20" s="1"/>
      <c r="Q20" s="1"/>
      <c r="R20" s="1"/>
      <c r="S20" s="1">
        <v>1</v>
      </c>
      <c r="T20" s="4"/>
      <c r="U20" s="4"/>
      <c r="V20" s="4">
        <v>1</v>
      </c>
      <c r="W20" s="1"/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/>
      <c r="AO20" s="4">
        <v>1</v>
      </c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/>
      <c r="BV20" s="4">
        <v>1</v>
      </c>
      <c r="BW20" s="4">
        <v>1</v>
      </c>
      <c r="BX20" s="4"/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4">
        <v>1</v>
      </c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/>
      <c r="DF20" s="4">
        <v>1</v>
      </c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</row>
    <row r="21" spans="1:122" x14ac:dyDescent="0.25">
      <c r="A21" s="83" t="s">
        <v>171</v>
      </c>
      <c r="B21" s="84"/>
      <c r="C21" s="3">
        <f t="shared" ref="C21:AH21" si="0">SUM(C14:C20)</f>
        <v>5</v>
      </c>
      <c r="D21" s="3">
        <f t="shared" si="0"/>
        <v>2</v>
      </c>
      <c r="E21" s="3">
        <f t="shared" si="0"/>
        <v>0</v>
      </c>
      <c r="F21" s="3">
        <f t="shared" si="0"/>
        <v>5</v>
      </c>
      <c r="G21" s="3">
        <f t="shared" si="0"/>
        <v>2</v>
      </c>
      <c r="H21" s="3">
        <f t="shared" si="0"/>
        <v>0</v>
      </c>
      <c r="I21" s="3">
        <f t="shared" si="0"/>
        <v>4</v>
      </c>
      <c r="J21" s="3">
        <f t="shared" si="0"/>
        <v>3</v>
      </c>
      <c r="K21" s="3">
        <f t="shared" si="0"/>
        <v>0</v>
      </c>
      <c r="L21" s="3">
        <f t="shared" si="0"/>
        <v>2</v>
      </c>
      <c r="M21" s="3">
        <f t="shared" si="0"/>
        <v>3</v>
      </c>
      <c r="N21" s="3">
        <f t="shared" si="0"/>
        <v>2</v>
      </c>
      <c r="O21" s="3">
        <f t="shared" si="0"/>
        <v>7</v>
      </c>
      <c r="P21" s="3">
        <f t="shared" si="0"/>
        <v>0</v>
      </c>
      <c r="Q21" s="3">
        <f t="shared" si="0"/>
        <v>0</v>
      </c>
      <c r="R21" s="3">
        <f t="shared" si="0"/>
        <v>4</v>
      </c>
      <c r="S21" s="3">
        <f t="shared" si="0"/>
        <v>3</v>
      </c>
      <c r="T21" s="3">
        <f t="shared" si="0"/>
        <v>0</v>
      </c>
      <c r="U21" s="3">
        <f t="shared" si="0"/>
        <v>4</v>
      </c>
      <c r="V21" s="3">
        <f t="shared" si="0"/>
        <v>3</v>
      </c>
      <c r="W21" s="3">
        <f t="shared" si="0"/>
        <v>0</v>
      </c>
      <c r="X21" s="3">
        <f t="shared" si="0"/>
        <v>3</v>
      </c>
      <c r="Y21" s="3">
        <f t="shared" si="0"/>
        <v>1</v>
      </c>
      <c r="Z21" s="3">
        <f t="shared" si="0"/>
        <v>3</v>
      </c>
      <c r="AA21" s="3">
        <f t="shared" si="0"/>
        <v>0</v>
      </c>
      <c r="AB21" s="3">
        <f t="shared" si="0"/>
        <v>4</v>
      </c>
      <c r="AC21" s="3">
        <f t="shared" si="0"/>
        <v>3</v>
      </c>
      <c r="AD21" s="3">
        <f t="shared" si="0"/>
        <v>3</v>
      </c>
      <c r="AE21" s="3">
        <f t="shared" si="0"/>
        <v>4</v>
      </c>
      <c r="AF21" s="3">
        <f t="shared" si="0"/>
        <v>0</v>
      </c>
      <c r="AG21" s="3">
        <f t="shared" si="0"/>
        <v>3</v>
      </c>
      <c r="AH21" s="3">
        <f t="shared" si="0"/>
        <v>4</v>
      </c>
      <c r="AI21" s="3">
        <f t="shared" ref="AI21:BN21" si="1">SUM(AI14:AI20)</f>
        <v>0</v>
      </c>
      <c r="AJ21" s="3">
        <f t="shared" si="1"/>
        <v>4</v>
      </c>
      <c r="AK21" s="3">
        <f t="shared" si="1"/>
        <v>3</v>
      </c>
      <c r="AL21" s="3">
        <f t="shared" si="1"/>
        <v>0</v>
      </c>
      <c r="AM21" s="3">
        <f t="shared" si="1"/>
        <v>0</v>
      </c>
      <c r="AN21" s="3">
        <f t="shared" si="1"/>
        <v>4</v>
      </c>
      <c r="AO21" s="3">
        <f t="shared" si="1"/>
        <v>3</v>
      </c>
      <c r="AP21" s="3">
        <f t="shared" si="1"/>
        <v>3</v>
      </c>
      <c r="AQ21" s="3">
        <f t="shared" si="1"/>
        <v>4</v>
      </c>
      <c r="AR21" s="3">
        <f t="shared" si="1"/>
        <v>0</v>
      </c>
      <c r="AS21" s="3">
        <f t="shared" si="1"/>
        <v>0</v>
      </c>
      <c r="AT21" s="3">
        <f t="shared" si="1"/>
        <v>7</v>
      </c>
      <c r="AU21" s="3">
        <f t="shared" si="1"/>
        <v>0</v>
      </c>
      <c r="AV21" s="3">
        <f t="shared" si="1"/>
        <v>3</v>
      </c>
      <c r="AW21" s="3">
        <f t="shared" si="1"/>
        <v>4</v>
      </c>
      <c r="AX21" s="3">
        <f t="shared" si="1"/>
        <v>0</v>
      </c>
      <c r="AY21" s="3">
        <f t="shared" si="1"/>
        <v>2</v>
      </c>
      <c r="AZ21" s="3">
        <f t="shared" si="1"/>
        <v>5</v>
      </c>
      <c r="BA21" s="3">
        <f t="shared" si="1"/>
        <v>0</v>
      </c>
      <c r="BB21" s="3">
        <f t="shared" si="1"/>
        <v>1</v>
      </c>
      <c r="BC21" s="3">
        <f t="shared" si="1"/>
        <v>3</v>
      </c>
      <c r="BD21" s="3">
        <f t="shared" si="1"/>
        <v>3</v>
      </c>
      <c r="BE21" s="3">
        <f t="shared" si="1"/>
        <v>2</v>
      </c>
      <c r="BF21" s="3">
        <f t="shared" si="1"/>
        <v>5</v>
      </c>
      <c r="BG21" s="3">
        <f t="shared" si="1"/>
        <v>0</v>
      </c>
      <c r="BH21" s="3">
        <f t="shared" si="1"/>
        <v>3</v>
      </c>
      <c r="BI21" s="3">
        <f t="shared" si="1"/>
        <v>4</v>
      </c>
      <c r="BJ21" s="3">
        <f t="shared" si="1"/>
        <v>0</v>
      </c>
      <c r="BK21" s="3">
        <f t="shared" si="1"/>
        <v>2</v>
      </c>
      <c r="BL21" s="3">
        <f t="shared" si="1"/>
        <v>5</v>
      </c>
      <c r="BM21" s="3">
        <f t="shared" si="1"/>
        <v>0</v>
      </c>
      <c r="BN21" s="3">
        <f t="shared" si="1"/>
        <v>4</v>
      </c>
      <c r="BO21" s="3">
        <f t="shared" ref="BO21:CT21" si="2">SUM(BO14:BO20)</f>
        <v>3</v>
      </c>
      <c r="BP21" s="3">
        <f t="shared" si="2"/>
        <v>0</v>
      </c>
      <c r="BQ21" s="3">
        <f t="shared" si="2"/>
        <v>3</v>
      </c>
      <c r="BR21" s="3">
        <f t="shared" si="2"/>
        <v>3</v>
      </c>
      <c r="BS21" s="3">
        <f t="shared" si="2"/>
        <v>1</v>
      </c>
      <c r="BT21" s="3">
        <f t="shared" si="2"/>
        <v>0</v>
      </c>
      <c r="BU21" s="3">
        <f t="shared" si="2"/>
        <v>4</v>
      </c>
      <c r="BV21" s="3">
        <f t="shared" si="2"/>
        <v>3</v>
      </c>
      <c r="BW21" s="3">
        <f t="shared" si="2"/>
        <v>7</v>
      </c>
      <c r="BX21" s="3">
        <f t="shared" si="2"/>
        <v>0</v>
      </c>
      <c r="BY21" s="3">
        <f t="shared" si="2"/>
        <v>0</v>
      </c>
      <c r="BZ21" s="3">
        <f t="shared" si="2"/>
        <v>0</v>
      </c>
      <c r="CA21" s="3">
        <f t="shared" si="2"/>
        <v>5</v>
      </c>
      <c r="CB21" s="3">
        <f t="shared" si="2"/>
        <v>2</v>
      </c>
      <c r="CC21" s="3">
        <f t="shared" si="2"/>
        <v>0</v>
      </c>
      <c r="CD21" s="3">
        <f t="shared" si="2"/>
        <v>2</v>
      </c>
      <c r="CE21" s="3">
        <f t="shared" si="2"/>
        <v>5</v>
      </c>
      <c r="CF21" s="3">
        <f t="shared" si="2"/>
        <v>0</v>
      </c>
      <c r="CG21" s="3">
        <f>$A20</f>
        <v>7</v>
      </c>
      <c r="CH21" s="3">
        <f t="shared" ref="CH21:DR21" si="3">SUM(CH14:CH20)</f>
        <v>0</v>
      </c>
      <c r="CI21" s="3">
        <f t="shared" si="3"/>
        <v>0</v>
      </c>
      <c r="CJ21" s="3">
        <f t="shared" si="3"/>
        <v>7</v>
      </c>
      <c r="CK21" s="3">
        <f t="shared" si="3"/>
        <v>0</v>
      </c>
      <c r="CL21" s="3">
        <f t="shared" si="3"/>
        <v>3</v>
      </c>
      <c r="CM21" s="3">
        <f t="shared" si="3"/>
        <v>2</v>
      </c>
      <c r="CN21" s="3">
        <f t="shared" si="3"/>
        <v>2</v>
      </c>
      <c r="CO21" s="3">
        <f t="shared" si="3"/>
        <v>7</v>
      </c>
      <c r="CP21" s="3">
        <f t="shared" si="3"/>
        <v>0</v>
      </c>
      <c r="CQ21" s="3">
        <f t="shared" si="3"/>
        <v>0</v>
      </c>
      <c r="CR21" s="3">
        <f t="shared" si="3"/>
        <v>0</v>
      </c>
      <c r="CS21" s="3">
        <f t="shared" si="3"/>
        <v>5</v>
      </c>
      <c r="CT21" s="3">
        <f t="shared" si="3"/>
        <v>2</v>
      </c>
      <c r="CU21" s="3">
        <f t="shared" si="3"/>
        <v>0</v>
      </c>
      <c r="CV21" s="3">
        <f t="shared" si="3"/>
        <v>5</v>
      </c>
      <c r="CW21" s="3">
        <f t="shared" si="3"/>
        <v>2</v>
      </c>
      <c r="CX21" s="3">
        <f t="shared" si="3"/>
        <v>5</v>
      </c>
      <c r="CY21" s="3">
        <f t="shared" si="3"/>
        <v>2</v>
      </c>
      <c r="CZ21" s="3">
        <f t="shared" si="3"/>
        <v>0</v>
      </c>
      <c r="DA21" s="3">
        <f t="shared" si="3"/>
        <v>5</v>
      </c>
      <c r="DB21" s="3">
        <f t="shared" si="3"/>
        <v>2</v>
      </c>
      <c r="DC21" s="3">
        <f t="shared" si="3"/>
        <v>0</v>
      </c>
      <c r="DD21" s="3">
        <f t="shared" si="3"/>
        <v>2</v>
      </c>
      <c r="DE21" s="3">
        <f t="shared" si="3"/>
        <v>3</v>
      </c>
      <c r="DF21" s="3">
        <f t="shared" si="3"/>
        <v>2</v>
      </c>
      <c r="DG21" s="3">
        <f t="shared" si="3"/>
        <v>7</v>
      </c>
      <c r="DH21" s="3">
        <f t="shared" si="3"/>
        <v>0</v>
      </c>
      <c r="DI21" s="3">
        <f t="shared" si="3"/>
        <v>0</v>
      </c>
      <c r="DJ21" s="3">
        <f t="shared" si="3"/>
        <v>4</v>
      </c>
      <c r="DK21" s="3">
        <f t="shared" si="3"/>
        <v>3</v>
      </c>
      <c r="DL21" s="3">
        <f t="shared" si="3"/>
        <v>0</v>
      </c>
      <c r="DM21" s="3">
        <f t="shared" si="3"/>
        <v>4</v>
      </c>
      <c r="DN21" s="3">
        <f t="shared" si="3"/>
        <v>3</v>
      </c>
      <c r="DO21" s="3">
        <f t="shared" si="3"/>
        <v>0</v>
      </c>
      <c r="DP21" s="3">
        <f t="shared" si="3"/>
        <v>4</v>
      </c>
      <c r="DQ21" s="3">
        <f t="shared" si="3"/>
        <v>3</v>
      </c>
      <c r="DR21" s="3">
        <f t="shared" si="3"/>
        <v>0</v>
      </c>
    </row>
    <row r="22" spans="1:122" x14ac:dyDescent="0.25">
      <c r="A22" s="85" t="s">
        <v>785</v>
      </c>
      <c r="B22" s="86"/>
      <c r="C22" s="27">
        <f>C21/7%</f>
        <v>71.428571428571416</v>
      </c>
      <c r="D22" s="27">
        <f t="shared" ref="D22:BO22" si="4">D21/7%</f>
        <v>28.571428571428569</v>
      </c>
      <c r="E22" s="27">
        <f t="shared" si="4"/>
        <v>0</v>
      </c>
      <c r="F22" s="27">
        <f t="shared" si="4"/>
        <v>71.428571428571416</v>
      </c>
      <c r="G22" s="27">
        <f t="shared" si="4"/>
        <v>28.571428571428569</v>
      </c>
      <c r="H22" s="27">
        <f t="shared" si="4"/>
        <v>0</v>
      </c>
      <c r="I22" s="27">
        <f t="shared" si="4"/>
        <v>57.142857142857139</v>
      </c>
      <c r="J22" s="27">
        <f t="shared" si="4"/>
        <v>42.857142857142854</v>
      </c>
      <c r="K22" s="27">
        <f t="shared" si="4"/>
        <v>0</v>
      </c>
      <c r="L22" s="27">
        <f t="shared" si="4"/>
        <v>28.571428571428569</v>
      </c>
      <c r="M22" s="27">
        <f t="shared" si="4"/>
        <v>42.857142857142854</v>
      </c>
      <c r="N22" s="27">
        <f t="shared" si="4"/>
        <v>28.571428571428569</v>
      </c>
      <c r="O22" s="27">
        <f t="shared" si="4"/>
        <v>99.999999999999986</v>
      </c>
      <c r="P22" s="27">
        <f t="shared" si="4"/>
        <v>0</v>
      </c>
      <c r="Q22" s="27">
        <f t="shared" si="4"/>
        <v>0</v>
      </c>
      <c r="R22" s="27">
        <f t="shared" si="4"/>
        <v>57.142857142857139</v>
      </c>
      <c r="S22" s="27">
        <f t="shared" si="4"/>
        <v>42.857142857142854</v>
      </c>
      <c r="T22" s="27">
        <f t="shared" si="4"/>
        <v>0</v>
      </c>
      <c r="U22" s="27">
        <f t="shared" si="4"/>
        <v>57.142857142857139</v>
      </c>
      <c r="V22" s="27">
        <f t="shared" si="4"/>
        <v>42.857142857142854</v>
      </c>
      <c r="W22" s="27">
        <f t="shared" si="4"/>
        <v>0</v>
      </c>
      <c r="X22" s="27">
        <f t="shared" si="4"/>
        <v>42.857142857142854</v>
      </c>
      <c r="Y22" s="27">
        <f t="shared" si="4"/>
        <v>14.285714285714285</v>
      </c>
      <c r="Z22" s="27">
        <f t="shared" si="4"/>
        <v>42.857142857142854</v>
      </c>
      <c r="AA22" s="27">
        <f t="shared" si="4"/>
        <v>0</v>
      </c>
      <c r="AB22" s="27">
        <f t="shared" si="4"/>
        <v>57.142857142857139</v>
      </c>
      <c r="AC22" s="27">
        <f t="shared" si="4"/>
        <v>42.857142857142854</v>
      </c>
      <c r="AD22" s="27">
        <f t="shared" si="4"/>
        <v>42.857142857142854</v>
      </c>
      <c r="AE22" s="27">
        <f t="shared" si="4"/>
        <v>57.142857142857139</v>
      </c>
      <c r="AF22" s="27">
        <f t="shared" si="4"/>
        <v>0</v>
      </c>
      <c r="AG22" s="27">
        <f t="shared" si="4"/>
        <v>42.857142857142854</v>
      </c>
      <c r="AH22" s="27">
        <f t="shared" si="4"/>
        <v>57.142857142857139</v>
      </c>
      <c r="AI22" s="27">
        <f t="shared" si="4"/>
        <v>0</v>
      </c>
      <c r="AJ22" s="27">
        <f t="shared" si="4"/>
        <v>57.142857142857139</v>
      </c>
      <c r="AK22" s="27">
        <f t="shared" si="4"/>
        <v>42.857142857142854</v>
      </c>
      <c r="AL22" s="27">
        <f t="shared" si="4"/>
        <v>0</v>
      </c>
      <c r="AM22" s="27">
        <f t="shared" si="4"/>
        <v>0</v>
      </c>
      <c r="AN22" s="27">
        <f t="shared" si="4"/>
        <v>57.142857142857139</v>
      </c>
      <c r="AO22" s="27">
        <f t="shared" si="4"/>
        <v>42.857142857142854</v>
      </c>
      <c r="AP22" s="27">
        <f t="shared" si="4"/>
        <v>42.857142857142854</v>
      </c>
      <c r="AQ22" s="27">
        <f t="shared" si="4"/>
        <v>57.142857142857139</v>
      </c>
      <c r="AR22" s="27">
        <f t="shared" si="4"/>
        <v>0</v>
      </c>
      <c r="AS22" s="27">
        <f t="shared" si="4"/>
        <v>0</v>
      </c>
      <c r="AT22" s="27">
        <f t="shared" si="4"/>
        <v>99.999999999999986</v>
      </c>
      <c r="AU22" s="27">
        <f t="shared" si="4"/>
        <v>0</v>
      </c>
      <c r="AV22" s="27">
        <f t="shared" si="4"/>
        <v>42.857142857142854</v>
      </c>
      <c r="AW22" s="27">
        <f t="shared" si="4"/>
        <v>57.142857142857139</v>
      </c>
      <c r="AX22" s="27">
        <f t="shared" si="4"/>
        <v>0</v>
      </c>
      <c r="AY22" s="27">
        <f t="shared" si="4"/>
        <v>28.571428571428569</v>
      </c>
      <c r="AZ22" s="27">
        <f t="shared" si="4"/>
        <v>71.428571428571416</v>
      </c>
      <c r="BA22" s="27">
        <f t="shared" si="4"/>
        <v>0</v>
      </c>
      <c r="BB22" s="27">
        <f t="shared" si="4"/>
        <v>14.285714285714285</v>
      </c>
      <c r="BC22" s="27">
        <f t="shared" si="4"/>
        <v>42.857142857142854</v>
      </c>
      <c r="BD22" s="27">
        <f t="shared" si="4"/>
        <v>42.857142857142854</v>
      </c>
      <c r="BE22" s="27">
        <f t="shared" si="4"/>
        <v>28.571428571428569</v>
      </c>
      <c r="BF22" s="27">
        <f t="shared" si="4"/>
        <v>71.428571428571416</v>
      </c>
      <c r="BG22" s="27">
        <f t="shared" si="4"/>
        <v>0</v>
      </c>
      <c r="BH22" s="27">
        <f t="shared" si="4"/>
        <v>42.857142857142854</v>
      </c>
      <c r="BI22" s="27">
        <f t="shared" si="4"/>
        <v>57.142857142857139</v>
      </c>
      <c r="BJ22" s="27">
        <f t="shared" si="4"/>
        <v>0</v>
      </c>
      <c r="BK22" s="27">
        <f t="shared" si="4"/>
        <v>28.571428571428569</v>
      </c>
      <c r="BL22" s="27">
        <f t="shared" si="4"/>
        <v>71.428571428571416</v>
      </c>
      <c r="BM22" s="27">
        <f t="shared" si="4"/>
        <v>0</v>
      </c>
      <c r="BN22" s="27">
        <f t="shared" si="4"/>
        <v>57.142857142857139</v>
      </c>
      <c r="BO22" s="27">
        <f t="shared" si="4"/>
        <v>42.857142857142854</v>
      </c>
      <c r="BP22" s="27">
        <f t="shared" ref="BP22:DR22" si="5">BP21/7%</f>
        <v>0</v>
      </c>
      <c r="BQ22" s="27">
        <f t="shared" si="5"/>
        <v>42.857142857142854</v>
      </c>
      <c r="BR22" s="27">
        <f t="shared" si="5"/>
        <v>42.857142857142854</v>
      </c>
      <c r="BS22" s="27">
        <f t="shared" si="5"/>
        <v>14.285714285714285</v>
      </c>
      <c r="BT22" s="27">
        <f t="shared" si="5"/>
        <v>0</v>
      </c>
      <c r="BU22" s="27">
        <f t="shared" si="5"/>
        <v>57.142857142857139</v>
      </c>
      <c r="BV22" s="27">
        <f t="shared" si="5"/>
        <v>42.857142857142854</v>
      </c>
      <c r="BW22" s="27">
        <f t="shared" si="5"/>
        <v>99.999999999999986</v>
      </c>
      <c r="BX22" s="27">
        <f t="shared" si="5"/>
        <v>0</v>
      </c>
      <c r="BY22" s="27">
        <f t="shared" si="5"/>
        <v>0</v>
      </c>
      <c r="BZ22" s="27">
        <f t="shared" si="5"/>
        <v>0</v>
      </c>
      <c r="CA22" s="27">
        <f t="shared" si="5"/>
        <v>71.428571428571416</v>
      </c>
      <c r="CB22" s="27">
        <f t="shared" si="5"/>
        <v>28.571428571428569</v>
      </c>
      <c r="CC22" s="27">
        <f t="shared" si="5"/>
        <v>0</v>
      </c>
      <c r="CD22" s="27">
        <f t="shared" si="5"/>
        <v>28.571428571428569</v>
      </c>
      <c r="CE22" s="27">
        <f t="shared" si="5"/>
        <v>71.428571428571416</v>
      </c>
      <c r="CF22" s="27">
        <f t="shared" si="5"/>
        <v>0</v>
      </c>
      <c r="CG22" s="27">
        <f t="shared" si="5"/>
        <v>99.999999999999986</v>
      </c>
      <c r="CH22" s="27">
        <f t="shared" si="5"/>
        <v>0</v>
      </c>
      <c r="CI22" s="27">
        <f t="shared" si="5"/>
        <v>0</v>
      </c>
      <c r="CJ22" s="27">
        <f t="shared" si="5"/>
        <v>99.999999999999986</v>
      </c>
      <c r="CK22" s="27">
        <f t="shared" si="5"/>
        <v>0</v>
      </c>
      <c r="CL22" s="27">
        <f t="shared" si="5"/>
        <v>42.857142857142854</v>
      </c>
      <c r="CM22" s="27">
        <f t="shared" si="5"/>
        <v>28.571428571428569</v>
      </c>
      <c r="CN22" s="27">
        <f t="shared" si="5"/>
        <v>28.571428571428569</v>
      </c>
      <c r="CO22" s="27">
        <f t="shared" si="5"/>
        <v>99.999999999999986</v>
      </c>
      <c r="CP22" s="27">
        <f t="shared" si="5"/>
        <v>0</v>
      </c>
      <c r="CQ22" s="27">
        <f t="shared" si="5"/>
        <v>0</v>
      </c>
      <c r="CR22" s="27">
        <f t="shared" si="5"/>
        <v>0</v>
      </c>
      <c r="CS22" s="27">
        <f t="shared" si="5"/>
        <v>71.428571428571416</v>
      </c>
      <c r="CT22" s="27">
        <f t="shared" si="5"/>
        <v>28.571428571428569</v>
      </c>
      <c r="CU22" s="27">
        <f t="shared" si="5"/>
        <v>0</v>
      </c>
      <c r="CV22" s="27">
        <f t="shared" si="5"/>
        <v>71.428571428571416</v>
      </c>
      <c r="CW22" s="27">
        <f t="shared" si="5"/>
        <v>28.571428571428569</v>
      </c>
      <c r="CX22" s="27">
        <f t="shared" si="5"/>
        <v>71.428571428571416</v>
      </c>
      <c r="CY22" s="27">
        <f t="shared" si="5"/>
        <v>28.571428571428569</v>
      </c>
      <c r="CZ22" s="27">
        <f t="shared" si="5"/>
        <v>0</v>
      </c>
      <c r="DA22" s="27">
        <f t="shared" si="5"/>
        <v>71.428571428571416</v>
      </c>
      <c r="DB22" s="27">
        <f t="shared" si="5"/>
        <v>28.571428571428569</v>
      </c>
      <c r="DC22" s="27">
        <f t="shared" si="5"/>
        <v>0</v>
      </c>
      <c r="DD22" s="27">
        <f t="shared" si="5"/>
        <v>28.571428571428569</v>
      </c>
      <c r="DE22" s="27">
        <f t="shared" si="5"/>
        <v>42.857142857142854</v>
      </c>
      <c r="DF22" s="27">
        <f t="shared" si="5"/>
        <v>28.571428571428569</v>
      </c>
      <c r="DG22" s="27">
        <f t="shared" si="5"/>
        <v>99.999999999999986</v>
      </c>
      <c r="DH22" s="27">
        <f t="shared" si="5"/>
        <v>0</v>
      </c>
      <c r="DI22" s="27">
        <f t="shared" si="5"/>
        <v>0</v>
      </c>
      <c r="DJ22" s="27">
        <f t="shared" si="5"/>
        <v>57.142857142857139</v>
      </c>
      <c r="DK22" s="27">
        <f t="shared" si="5"/>
        <v>42.857142857142854</v>
      </c>
      <c r="DL22" s="27">
        <f t="shared" si="5"/>
        <v>0</v>
      </c>
      <c r="DM22" s="27">
        <f t="shared" si="5"/>
        <v>57.142857142857139</v>
      </c>
      <c r="DN22" s="27">
        <f t="shared" si="5"/>
        <v>42.857142857142854</v>
      </c>
      <c r="DO22" s="27">
        <f t="shared" si="5"/>
        <v>0</v>
      </c>
      <c r="DP22" s="27">
        <f t="shared" si="5"/>
        <v>57.142857142857139</v>
      </c>
      <c r="DQ22" s="27">
        <f t="shared" si="5"/>
        <v>42.857142857142854</v>
      </c>
      <c r="DR22" s="27">
        <f t="shared" si="5"/>
        <v>0</v>
      </c>
    </row>
    <row r="24" spans="1:122" x14ac:dyDescent="0.25">
      <c r="B24" s="137" t="s">
        <v>1391</v>
      </c>
      <c r="C24" s="137"/>
      <c r="D24" s="137"/>
      <c r="E24" s="137"/>
      <c r="F24" s="46"/>
      <c r="G24" s="46"/>
    </row>
    <row r="25" spans="1:122" x14ac:dyDescent="0.25">
      <c r="B25" s="4" t="s">
        <v>755</v>
      </c>
      <c r="C25" s="4" t="s">
        <v>768</v>
      </c>
      <c r="D25" s="3">
        <f>E25/100*7</f>
        <v>4</v>
      </c>
      <c r="E25" s="32">
        <f>(C22+F22+I22+L22)/4</f>
        <v>57.142857142857139</v>
      </c>
    </row>
    <row r="26" spans="1:122" x14ac:dyDescent="0.25">
      <c r="B26" s="4" t="s">
        <v>757</v>
      </c>
      <c r="C26" s="4" t="s">
        <v>768</v>
      </c>
      <c r="D26" s="3">
        <f>E26/100*7</f>
        <v>2.5</v>
      </c>
      <c r="E26" s="32">
        <f>(D22+G22+J22+M22)/4</f>
        <v>35.714285714285715</v>
      </c>
    </row>
    <row r="27" spans="1:122" x14ac:dyDescent="0.25">
      <c r="B27" s="4" t="s">
        <v>758</v>
      </c>
      <c r="C27" s="4" t="s">
        <v>768</v>
      </c>
      <c r="D27" s="3">
        <f>E27/100*7</f>
        <v>0.5</v>
      </c>
      <c r="E27" s="32">
        <f>(E22+H22+K22+N22)/4</f>
        <v>7.1428571428571423</v>
      </c>
    </row>
    <row r="28" spans="1:122" x14ac:dyDescent="0.25">
      <c r="B28" s="4"/>
      <c r="C28" s="4"/>
      <c r="D28" s="33">
        <f>SUM(D25:D27)</f>
        <v>7</v>
      </c>
      <c r="E28" s="34">
        <f>SUM(E25:E27)</f>
        <v>100</v>
      </c>
    </row>
    <row r="29" spans="1:122" x14ac:dyDescent="0.25">
      <c r="B29" s="4"/>
      <c r="C29" s="20"/>
      <c r="D29" s="108" t="s">
        <v>322</v>
      </c>
      <c r="E29" s="108"/>
      <c r="F29" s="109" t="s">
        <v>323</v>
      </c>
      <c r="G29" s="109"/>
    </row>
    <row r="30" spans="1:122" x14ac:dyDescent="0.25">
      <c r="B30" s="4" t="s">
        <v>755</v>
      </c>
      <c r="C30" s="20" t="s">
        <v>769</v>
      </c>
      <c r="D30" s="35">
        <f>E30/100*7</f>
        <v>4.5</v>
      </c>
      <c r="E30" s="32">
        <f>(O22+R22+U22+X22)/4</f>
        <v>64.285714285714278</v>
      </c>
      <c r="F30" s="3">
        <f>G30/100*7</f>
        <v>2.4999999999999996</v>
      </c>
      <c r="G30" s="3">
        <f>(AA22+AD22+AG22+AJ22)/4</f>
        <v>35.714285714285708</v>
      </c>
    </row>
    <row r="31" spans="1:122" x14ac:dyDescent="0.25">
      <c r="B31" s="4" t="s">
        <v>757</v>
      </c>
      <c r="C31" s="20" t="s">
        <v>769</v>
      </c>
      <c r="D31" s="35">
        <f>E31/100*7</f>
        <v>1.75</v>
      </c>
      <c r="E31" s="32">
        <f>(P22+S22+V22+Y22)/4</f>
        <v>25</v>
      </c>
      <c r="F31" s="3">
        <f>G31/100*7</f>
        <v>3.75</v>
      </c>
      <c r="G31" s="3">
        <f>(AB22+AE22+AH22+AK22)/4</f>
        <v>53.571428571428569</v>
      </c>
    </row>
    <row r="32" spans="1:122" x14ac:dyDescent="0.25">
      <c r="B32" s="4" t="s">
        <v>758</v>
      </c>
      <c r="C32" s="20" t="s">
        <v>769</v>
      </c>
      <c r="D32" s="35">
        <f>E32/100*7</f>
        <v>0.75</v>
      </c>
      <c r="E32" s="32">
        <f>(Q22+T22+W22+Z22)/4</f>
        <v>10.714285714285714</v>
      </c>
      <c r="F32" s="3">
        <f>G32/100*7</f>
        <v>0.75</v>
      </c>
      <c r="G32" s="48">
        <f>(AC22+AF22+AI22+AL22)/4</f>
        <v>10.714285714285714</v>
      </c>
    </row>
    <row r="33" spans="2:13" x14ac:dyDescent="0.25">
      <c r="B33" s="4"/>
      <c r="C33" s="20"/>
      <c r="D33" s="34">
        <f>SUM(D30:D32)</f>
        <v>7</v>
      </c>
      <c r="E33" s="34">
        <f>SUM(E30:E32)</f>
        <v>99.999999999999986</v>
      </c>
      <c r="F33" s="47">
        <f>SUM(F30:F32)</f>
        <v>7</v>
      </c>
      <c r="G33" s="49">
        <f>SUM(G30:G32)</f>
        <v>99.999999999999986</v>
      </c>
    </row>
    <row r="34" spans="2:13" x14ac:dyDescent="0.25">
      <c r="B34" s="4" t="s">
        <v>755</v>
      </c>
      <c r="C34" s="4" t="s">
        <v>770</v>
      </c>
      <c r="D34" s="3">
        <f>E34/100*7</f>
        <v>1.5</v>
      </c>
      <c r="E34" s="32">
        <f>(AM22+AP22+AS22+AV22)/4</f>
        <v>21.428571428571427</v>
      </c>
    </row>
    <row r="35" spans="2:13" x14ac:dyDescent="0.25">
      <c r="B35" s="4" t="s">
        <v>757</v>
      </c>
      <c r="C35" s="4" t="s">
        <v>770</v>
      </c>
      <c r="D35" s="3">
        <f>E35/100*7</f>
        <v>4.75</v>
      </c>
      <c r="E35" s="32">
        <f>(AN22+AQ22+AT22+AW22)/4</f>
        <v>67.857142857142861</v>
      </c>
    </row>
    <row r="36" spans="2:13" x14ac:dyDescent="0.25">
      <c r="B36" s="4" t="s">
        <v>758</v>
      </c>
      <c r="C36" s="4" t="s">
        <v>770</v>
      </c>
      <c r="D36" s="3">
        <f>E36/100*7</f>
        <v>0.75</v>
      </c>
      <c r="E36" s="32">
        <f>(AO22+AR22+AU22+AX22)/4</f>
        <v>10.714285714285714</v>
      </c>
    </row>
    <row r="37" spans="2:13" x14ac:dyDescent="0.25">
      <c r="B37" s="36"/>
      <c r="C37" s="36"/>
      <c r="D37" s="39">
        <f>SUM(D34:D36)</f>
        <v>7</v>
      </c>
      <c r="E37" s="40">
        <f>SUM(E34:E36)</f>
        <v>100</v>
      </c>
      <c r="F37" s="41"/>
    </row>
    <row r="38" spans="2:13" x14ac:dyDescent="0.25">
      <c r="B38" s="4"/>
      <c r="C38" s="4"/>
      <c r="D38" s="108" t="s">
        <v>330</v>
      </c>
      <c r="E38" s="108"/>
      <c r="F38" s="108" t="s">
        <v>325</v>
      </c>
      <c r="G38" s="108"/>
      <c r="H38" s="138" t="s">
        <v>331</v>
      </c>
      <c r="I38" s="138"/>
      <c r="J38" s="138" t="s">
        <v>332</v>
      </c>
      <c r="K38" s="138"/>
      <c r="L38" s="138" t="s">
        <v>43</v>
      </c>
      <c r="M38" s="138"/>
    </row>
    <row r="39" spans="2:13" x14ac:dyDescent="0.25">
      <c r="B39" s="4" t="s">
        <v>755</v>
      </c>
      <c r="C39" s="4" t="s">
        <v>771</v>
      </c>
      <c r="D39" s="3">
        <v>2</v>
      </c>
      <c r="E39" s="32">
        <f>(AY22+BB22+BE22+BH22)/4</f>
        <v>28.571428571428569</v>
      </c>
      <c r="F39" s="3">
        <f>G39/100*7</f>
        <v>2.25</v>
      </c>
      <c r="G39" s="32">
        <f>(BK22+BN22+BQ22+BT22)/4</f>
        <v>32.142857142857139</v>
      </c>
      <c r="H39" s="3">
        <f>I39/100*7</f>
        <v>1.7499999999999998</v>
      </c>
      <c r="I39" s="32">
        <f>(BW22+BZ22+CC22+CF22)/4</f>
        <v>24.999999999999996</v>
      </c>
      <c r="J39" s="3">
        <f>K39/100*7</f>
        <v>2.4999999999999996</v>
      </c>
      <c r="K39" s="32">
        <f>(CI22+CL22+CO22+CR22)/4</f>
        <v>35.714285714285708</v>
      </c>
      <c r="L39" s="3">
        <f>M39/100*7</f>
        <v>2.9999999999999996</v>
      </c>
      <c r="M39" s="32">
        <f>(CU22+CX22+DA22+DD22)/4</f>
        <v>42.857142857142847</v>
      </c>
    </row>
    <row r="40" spans="2:13" ht="37.5" customHeight="1" x14ac:dyDescent="0.25">
      <c r="B40" s="4" t="s">
        <v>757</v>
      </c>
      <c r="C40" s="4" t="s">
        <v>771</v>
      </c>
      <c r="D40" s="3">
        <f>E40/100*7</f>
        <v>4.25</v>
      </c>
      <c r="E40" s="32">
        <f>(AZ22+BC22+BF22+BI22)/4</f>
        <v>60.714285714285708</v>
      </c>
      <c r="F40" s="3">
        <f>G40/100*7</f>
        <v>3.75</v>
      </c>
      <c r="G40" s="32">
        <f>(BL22+BO22+BR22+BU22)/4</f>
        <v>53.571428571428569</v>
      </c>
      <c r="H40" s="3">
        <f>I40/100*7</f>
        <v>3.4999999999999996</v>
      </c>
      <c r="I40" s="32">
        <f>(BX22+CA22+CD22+CG22)/4</f>
        <v>49.999999999999993</v>
      </c>
      <c r="J40" s="3">
        <f>K40/100*7</f>
        <v>3.4999999999999996</v>
      </c>
      <c r="K40" s="32">
        <f>(CJ22+CM22+CP22+CS22)/4</f>
        <v>49.999999999999993</v>
      </c>
      <c r="L40" s="3">
        <f>M40/100*7</f>
        <v>3</v>
      </c>
      <c r="M40" s="32">
        <f>(CV22+CY22+DB22+DE22)/4</f>
        <v>42.857142857142854</v>
      </c>
    </row>
    <row r="41" spans="2:13" x14ac:dyDescent="0.25">
      <c r="B41" s="4" t="s">
        <v>758</v>
      </c>
      <c r="C41" s="4" t="s">
        <v>771</v>
      </c>
      <c r="D41" s="3">
        <f>E41/100*7</f>
        <v>0.75</v>
      </c>
      <c r="E41" s="32">
        <f>(BA22+BD22+BG22+BJ22)/4</f>
        <v>10.714285714285714</v>
      </c>
      <c r="F41" s="3">
        <f>G41/100*7</f>
        <v>1</v>
      </c>
      <c r="G41" s="32">
        <f>(BM22+BP22+BS22+BV22)/4</f>
        <v>14.285714285714285</v>
      </c>
      <c r="H41" s="3">
        <f>I41/100*7</f>
        <v>1.7499999999999998</v>
      </c>
      <c r="I41" s="32">
        <f>(BY22+CB22+CE22+CH22)/4</f>
        <v>24.999999999999996</v>
      </c>
      <c r="J41" s="3">
        <f>K41/100*7</f>
        <v>1</v>
      </c>
      <c r="K41" s="32">
        <f>(CK22+CN22+CQ22+CT22)/4</f>
        <v>14.285714285714285</v>
      </c>
      <c r="L41" s="3">
        <f>M41/100*7</f>
        <v>1</v>
      </c>
      <c r="M41" s="32">
        <f>(CW22+CZ22+DC22+DF22)/4</f>
        <v>14.285714285714285</v>
      </c>
    </row>
    <row r="42" spans="2:13" x14ac:dyDescent="0.25">
      <c r="B42" s="4"/>
      <c r="C42" s="4"/>
      <c r="D42" s="33">
        <f>SUM(D39:D41)</f>
        <v>7</v>
      </c>
      <c r="E42" s="33">
        <f>SUM(E39:E41)</f>
        <v>99.999999999999986</v>
      </c>
      <c r="F42" s="33">
        <v>7</v>
      </c>
      <c r="G42" s="33">
        <v>0</v>
      </c>
      <c r="H42" s="33">
        <f t="shared" ref="H42:M42" si="6">SUM(H39:H41)</f>
        <v>6.9999999999999991</v>
      </c>
      <c r="I42" s="34">
        <f t="shared" si="6"/>
        <v>99.999999999999986</v>
      </c>
      <c r="J42" s="33">
        <f t="shared" si="6"/>
        <v>6.9999999999999991</v>
      </c>
      <c r="K42" s="34">
        <f t="shared" si="6"/>
        <v>99.999999999999972</v>
      </c>
      <c r="L42" s="33">
        <f t="shared" si="6"/>
        <v>7</v>
      </c>
      <c r="M42" s="34">
        <f t="shared" si="6"/>
        <v>99.999999999999972</v>
      </c>
    </row>
    <row r="43" spans="2:13" x14ac:dyDescent="0.25">
      <c r="B43" s="4" t="s">
        <v>755</v>
      </c>
      <c r="C43" s="4" t="s">
        <v>772</v>
      </c>
      <c r="D43" s="3">
        <f>E43/100*7</f>
        <v>4.7499999999999991</v>
      </c>
      <c r="E43" s="32">
        <f>(DG22+DJ22+DM22+DP22)/4</f>
        <v>67.857142857142847</v>
      </c>
    </row>
    <row r="44" spans="2:13" x14ac:dyDescent="0.25">
      <c r="B44" s="4" t="s">
        <v>757</v>
      </c>
      <c r="C44" s="4" t="s">
        <v>772</v>
      </c>
      <c r="D44" s="3">
        <f>E44/100*7</f>
        <v>2.25</v>
      </c>
      <c r="E44" s="32">
        <f>(DH22+DK22+DN22+DQ22)/4</f>
        <v>32.142857142857139</v>
      </c>
    </row>
    <row r="45" spans="2:13" x14ac:dyDescent="0.25">
      <c r="B45" s="4" t="s">
        <v>758</v>
      </c>
      <c r="C45" s="4" t="s">
        <v>772</v>
      </c>
      <c r="D45" s="3">
        <f>E45/100*7</f>
        <v>0</v>
      </c>
      <c r="E45" s="32">
        <f>(DI22+DL22+DO22+DR22)/4</f>
        <v>0</v>
      </c>
    </row>
    <row r="46" spans="2:13" x14ac:dyDescent="0.25">
      <c r="B46" s="4"/>
      <c r="C46" s="4"/>
      <c r="D46" s="33">
        <f>SUM(D43:D45)</f>
        <v>6.9999999999999991</v>
      </c>
      <c r="E46" s="33">
        <f>SUM(E43:E45)</f>
        <v>99.999999999999986</v>
      </c>
    </row>
    <row r="47" spans="2:13" ht="29.25" customHeight="1" x14ac:dyDescent="0.25"/>
  </sheetData>
  <mergeCells count="108">
    <mergeCell ref="DP2:DQ2"/>
    <mergeCell ref="B24:E24"/>
    <mergeCell ref="J38:K38"/>
    <mergeCell ref="L38:M38"/>
    <mergeCell ref="H38:I38"/>
    <mergeCell ref="D29:E29"/>
    <mergeCell ref="F29:G29"/>
    <mergeCell ref="D38:E38"/>
    <mergeCell ref="F38:G38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1:B21"/>
    <mergeCell ref="A22:B22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7" t="s">
        <v>1401</v>
      </c>
      <c r="FJ2" s="12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0" t="s">
        <v>0</v>
      </c>
      <c r="B4" s="90" t="s">
        <v>170</v>
      </c>
      <c r="C4" s="155" t="s">
        <v>319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869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39" t="s">
        <v>329</v>
      </c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1"/>
      <c r="EW4" s="138" t="s">
        <v>326</v>
      </c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</row>
    <row r="5" spans="1:167" ht="15.75" customHeight="1" x14ac:dyDescent="0.25">
      <c r="A5" s="90"/>
      <c r="B5" s="90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3" t="s">
        <v>325</v>
      </c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2" t="s">
        <v>331</v>
      </c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49" t="s">
        <v>43</v>
      </c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1"/>
      <c r="EW5" s="132" t="s">
        <v>327</v>
      </c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</row>
    <row r="6" spans="1:167" ht="15.75" hidden="1" x14ac:dyDescent="0.25">
      <c r="A6" s="90"/>
      <c r="B6" s="90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0"/>
      <c r="B7" s="90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0"/>
      <c r="B8" s="90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0"/>
      <c r="B9" s="90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0"/>
      <c r="B10" s="90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0"/>
      <c r="B11" s="90"/>
      <c r="C11" s="92" t="s">
        <v>60</v>
      </c>
      <c r="D11" s="93" t="s">
        <v>2</v>
      </c>
      <c r="E11" s="93" t="s">
        <v>3</v>
      </c>
      <c r="F11" s="92" t="s">
        <v>83</v>
      </c>
      <c r="G11" s="93" t="s">
        <v>3</v>
      </c>
      <c r="H11" s="93" t="s">
        <v>9</v>
      </c>
      <c r="I11" s="93" t="s">
        <v>61</v>
      </c>
      <c r="J11" s="93" t="s">
        <v>10</v>
      </c>
      <c r="K11" s="93" t="s">
        <v>11</v>
      </c>
      <c r="L11" s="101" t="s">
        <v>62</v>
      </c>
      <c r="M11" s="102"/>
      <c r="N11" s="102"/>
      <c r="O11" s="134" t="s">
        <v>63</v>
      </c>
      <c r="P11" s="134"/>
      <c r="Q11" s="134"/>
      <c r="R11" s="92" t="s">
        <v>64</v>
      </c>
      <c r="S11" s="93"/>
      <c r="T11" s="93"/>
      <c r="U11" s="95" t="s">
        <v>960</v>
      </c>
      <c r="V11" s="96"/>
      <c r="W11" s="92"/>
      <c r="X11" s="93" t="s">
        <v>962</v>
      </c>
      <c r="Y11" s="93"/>
      <c r="Z11" s="93"/>
      <c r="AA11" s="93" t="s">
        <v>65</v>
      </c>
      <c r="AB11" s="93"/>
      <c r="AC11" s="93"/>
      <c r="AD11" s="93" t="s">
        <v>66</v>
      </c>
      <c r="AE11" s="93"/>
      <c r="AF11" s="93"/>
      <c r="AG11" s="93" t="s">
        <v>67</v>
      </c>
      <c r="AH11" s="93"/>
      <c r="AI11" s="93"/>
      <c r="AJ11" s="93" t="s">
        <v>68</v>
      </c>
      <c r="AK11" s="93"/>
      <c r="AL11" s="93"/>
      <c r="AM11" s="134" t="s">
        <v>69</v>
      </c>
      <c r="AN11" s="134"/>
      <c r="AO11" s="134"/>
      <c r="AP11" s="132" t="s">
        <v>70</v>
      </c>
      <c r="AQ11" s="132"/>
      <c r="AR11" s="132"/>
      <c r="AS11" s="134" t="s">
        <v>71</v>
      </c>
      <c r="AT11" s="134"/>
      <c r="AU11" s="134"/>
      <c r="AV11" s="134" t="s">
        <v>72</v>
      </c>
      <c r="AW11" s="134"/>
      <c r="AX11" s="134"/>
      <c r="AY11" s="134" t="s">
        <v>84</v>
      </c>
      <c r="AZ11" s="134"/>
      <c r="BA11" s="134"/>
      <c r="BB11" s="134" t="s">
        <v>73</v>
      </c>
      <c r="BC11" s="134"/>
      <c r="BD11" s="134"/>
      <c r="BE11" s="134" t="s">
        <v>992</v>
      </c>
      <c r="BF11" s="134"/>
      <c r="BG11" s="134"/>
      <c r="BH11" s="134" t="s">
        <v>74</v>
      </c>
      <c r="BI11" s="134"/>
      <c r="BJ11" s="134"/>
      <c r="BK11" s="125" t="s">
        <v>373</v>
      </c>
      <c r="BL11" s="125"/>
      <c r="BM11" s="126"/>
      <c r="BN11" s="124" t="s">
        <v>374</v>
      </c>
      <c r="BO11" s="125"/>
      <c r="BP11" s="126"/>
      <c r="BQ11" s="132" t="s">
        <v>375</v>
      </c>
      <c r="BR11" s="132"/>
      <c r="BS11" s="132"/>
      <c r="BT11" s="132" t="s">
        <v>376</v>
      </c>
      <c r="BU11" s="132"/>
      <c r="BV11" s="132"/>
      <c r="BW11" s="132" t="s">
        <v>1392</v>
      </c>
      <c r="BX11" s="132"/>
      <c r="BY11" s="124"/>
      <c r="BZ11" s="132" t="s">
        <v>75</v>
      </c>
      <c r="CA11" s="132"/>
      <c r="CB11" s="132"/>
      <c r="CC11" s="132" t="s">
        <v>85</v>
      </c>
      <c r="CD11" s="132"/>
      <c r="CE11" s="132"/>
      <c r="CF11" s="132" t="s">
        <v>76</v>
      </c>
      <c r="CG11" s="132"/>
      <c r="CH11" s="132"/>
      <c r="CI11" s="132" t="s">
        <v>77</v>
      </c>
      <c r="CJ11" s="132"/>
      <c r="CK11" s="132"/>
      <c r="CL11" s="132" t="s">
        <v>78</v>
      </c>
      <c r="CM11" s="132"/>
      <c r="CN11" s="132"/>
      <c r="CO11" s="132" t="s">
        <v>79</v>
      </c>
      <c r="CP11" s="132"/>
      <c r="CQ11" s="132"/>
      <c r="CR11" s="132" t="s">
        <v>80</v>
      </c>
      <c r="CS11" s="132"/>
      <c r="CT11" s="132"/>
      <c r="CU11" s="132" t="s">
        <v>81</v>
      </c>
      <c r="CV11" s="132"/>
      <c r="CW11" s="132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32" t="s">
        <v>364</v>
      </c>
      <c r="DW11" s="132"/>
      <c r="DX11" s="132"/>
      <c r="DY11" s="132" t="s">
        <v>365</v>
      </c>
      <c r="DZ11" s="132"/>
      <c r="EA11" s="132"/>
      <c r="EB11" s="132" t="s">
        <v>366</v>
      </c>
      <c r="EC11" s="132"/>
      <c r="ED11" s="132"/>
      <c r="EE11" s="132" t="s">
        <v>367</v>
      </c>
      <c r="EF11" s="132"/>
      <c r="EG11" s="132"/>
      <c r="EH11" s="143" t="s">
        <v>368</v>
      </c>
      <c r="EI11" s="144"/>
      <c r="EJ11" s="145"/>
      <c r="EK11" s="143" t="s">
        <v>369</v>
      </c>
      <c r="EL11" s="144"/>
      <c r="EM11" s="145"/>
      <c r="EN11" s="143" t="s">
        <v>370</v>
      </c>
      <c r="EO11" s="144"/>
      <c r="EP11" s="145"/>
      <c r="EQ11" s="143" t="s">
        <v>371</v>
      </c>
      <c r="ER11" s="144"/>
      <c r="ES11" s="145"/>
      <c r="ET11" s="143" t="s">
        <v>372</v>
      </c>
      <c r="EU11" s="144"/>
      <c r="EV11" s="145"/>
      <c r="EW11" s="132" t="s">
        <v>353</v>
      </c>
      <c r="EX11" s="132"/>
      <c r="EY11" s="132"/>
      <c r="EZ11" s="132" t="s">
        <v>354</v>
      </c>
      <c r="FA11" s="132"/>
      <c r="FB11" s="132"/>
      <c r="FC11" s="132" t="s">
        <v>355</v>
      </c>
      <c r="FD11" s="132"/>
      <c r="FE11" s="132"/>
      <c r="FF11" s="132" t="s">
        <v>356</v>
      </c>
      <c r="FG11" s="132"/>
      <c r="FH11" s="132"/>
      <c r="FI11" s="132" t="s">
        <v>357</v>
      </c>
      <c r="FJ11" s="132"/>
      <c r="FK11" s="132"/>
    </row>
    <row r="12" spans="1:167" ht="70.5" customHeight="1" thickBot="1" x14ac:dyDescent="0.3">
      <c r="A12" s="90"/>
      <c r="B12" s="90"/>
      <c r="C12" s="152" t="s">
        <v>946</v>
      </c>
      <c r="D12" s="157"/>
      <c r="E12" s="154"/>
      <c r="F12" s="153" t="s">
        <v>950</v>
      </c>
      <c r="G12" s="153"/>
      <c r="H12" s="154"/>
      <c r="I12" s="152" t="s">
        <v>954</v>
      </c>
      <c r="J12" s="153"/>
      <c r="K12" s="154"/>
      <c r="L12" s="152" t="s">
        <v>956</v>
      </c>
      <c r="M12" s="153"/>
      <c r="N12" s="154"/>
      <c r="O12" s="152" t="s">
        <v>957</v>
      </c>
      <c r="P12" s="153"/>
      <c r="Q12" s="154"/>
      <c r="R12" s="146" t="s">
        <v>959</v>
      </c>
      <c r="S12" s="147"/>
      <c r="T12" s="148"/>
      <c r="U12" s="146" t="s">
        <v>961</v>
      </c>
      <c r="V12" s="147"/>
      <c r="W12" s="148"/>
      <c r="X12" s="146" t="s">
        <v>963</v>
      </c>
      <c r="Y12" s="147"/>
      <c r="Z12" s="148"/>
      <c r="AA12" s="146" t="s">
        <v>964</v>
      </c>
      <c r="AB12" s="147"/>
      <c r="AC12" s="148"/>
      <c r="AD12" s="146" t="s">
        <v>967</v>
      </c>
      <c r="AE12" s="147"/>
      <c r="AF12" s="148"/>
      <c r="AG12" s="146" t="s">
        <v>968</v>
      </c>
      <c r="AH12" s="147"/>
      <c r="AI12" s="148"/>
      <c r="AJ12" s="146" t="s">
        <v>971</v>
      </c>
      <c r="AK12" s="147"/>
      <c r="AL12" s="148"/>
      <c r="AM12" s="146" t="s">
        <v>975</v>
      </c>
      <c r="AN12" s="147"/>
      <c r="AO12" s="148"/>
      <c r="AP12" s="146" t="s">
        <v>979</v>
      </c>
      <c r="AQ12" s="147"/>
      <c r="AR12" s="148"/>
      <c r="AS12" s="146" t="s">
        <v>980</v>
      </c>
      <c r="AT12" s="147"/>
      <c r="AU12" s="148"/>
      <c r="AV12" s="146" t="s">
        <v>981</v>
      </c>
      <c r="AW12" s="147"/>
      <c r="AX12" s="148"/>
      <c r="AY12" s="146" t="s">
        <v>983</v>
      </c>
      <c r="AZ12" s="147"/>
      <c r="BA12" s="148"/>
      <c r="BB12" s="146" t="s">
        <v>985</v>
      </c>
      <c r="BC12" s="147"/>
      <c r="BD12" s="148"/>
      <c r="BE12" s="146" t="s">
        <v>989</v>
      </c>
      <c r="BF12" s="147"/>
      <c r="BG12" s="148"/>
      <c r="BH12" s="152" t="s">
        <v>305</v>
      </c>
      <c r="BI12" s="153"/>
      <c r="BJ12" s="154"/>
      <c r="BK12" s="146" t="s">
        <v>994</v>
      </c>
      <c r="BL12" s="147"/>
      <c r="BM12" s="148"/>
      <c r="BN12" s="146" t="s">
        <v>995</v>
      </c>
      <c r="BO12" s="147"/>
      <c r="BP12" s="148"/>
      <c r="BQ12" s="146" t="s">
        <v>999</v>
      </c>
      <c r="BR12" s="147"/>
      <c r="BS12" s="148"/>
      <c r="BT12" s="146" t="s">
        <v>1000</v>
      </c>
      <c r="BU12" s="147"/>
      <c r="BV12" s="148"/>
      <c r="BW12" s="146" t="s">
        <v>1001</v>
      </c>
      <c r="BX12" s="147"/>
      <c r="BY12" s="148"/>
      <c r="BZ12" s="146" t="s">
        <v>309</v>
      </c>
      <c r="CA12" s="147"/>
      <c r="CB12" s="148"/>
      <c r="CC12" s="146" t="s">
        <v>1002</v>
      </c>
      <c r="CD12" s="147"/>
      <c r="CE12" s="148"/>
      <c r="CF12" s="146" t="s">
        <v>1003</v>
      </c>
      <c r="CG12" s="147"/>
      <c r="CH12" s="148"/>
      <c r="CI12" s="146" t="s">
        <v>1005</v>
      </c>
      <c r="CJ12" s="147"/>
      <c r="CK12" s="148"/>
      <c r="CL12" s="146" t="s">
        <v>1006</v>
      </c>
      <c r="CM12" s="147"/>
      <c r="CN12" s="148"/>
      <c r="CO12" s="146" t="s">
        <v>1009</v>
      </c>
      <c r="CP12" s="147"/>
      <c r="CQ12" s="148"/>
      <c r="CR12" s="146" t="s">
        <v>1010</v>
      </c>
      <c r="CS12" s="147"/>
      <c r="CT12" s="148"/>
      <c r="CU12" s="146" t="s">
        <v>1013</v>
      </c>
      <c r="CV12" s="147"/>
      <c r="CW12" s="148"/>
      <c r="CX12" s="146" t="s">
        <v>1014</v>
      </c>
      <c r="CY12" s="147"/>
      <c r="CZ12" s="148"/>
      <c r="DA12" s="146" t="s">
        <v>496</v>
      </c>
      <c r="DB12" s="147"/>
      <c r="DC12" s="148"/>
      <c r="DD12" s="146" t="s">
        <v>1016</v>
      </c>
      <c r="DE12" s="147"/>
      <c r="DF12" s="148"/>
      <c r="DG12" s="146" t="s">
        <v>1017</v>
      </c>
      <c r="DH12" s="147"/>
      <c r="DI12" s="148"/>
      <c r="DJ12" s="146" t="s">
        <v>1021</v>
      </c>
      <c r="DK12" s="147"/>
      <c r="DL12" s="148"/>
      <c r="DM12" s="146" t="s">
        <v>1023</v>
      </c>
      <c r="DN12" s="147"/>
      <c r="DO12" s="148"/>
      <c r="DP12" s="146" t="s">
        <v>1024</v>
      </c>
      <c r="DQ12" s="147"/>
      <c r="DR12" s="148"/>
      <c r="DS12" s="146" t="s">
        <v>1026</v>
      </c>
      <c r="DT12" s="147"/>
      <c r="DU12" s="148"/>
      <c r="DV12" s="146" t="s">
        <v>1027</v>
      </c>
      <c r="DW12" s="147"/>
      <c r="DX12" s="148"/>
      <c r="DY12" s="146" t="s">
        <v>1028</v>
      </c>
      <c r="DZ12" s="147"/>
      <c r="EA12" s="148"/>
      <c r="EB12" s="146" t="s">
        <v>1030</v>
      </c>
      <c r="EC12" s="147"/>
      <c r="ED12" s="148"/>
      <c r="EE12" s="146" t="s">
        <v>1033</v>
      </c>
      <c r="EF12" s="147"/>
      <c r="EG12" s="148"/>
      <c r="EH12" s="146" t="s">
        <v>1037</v>
      </c>
      <c r="EI12" s="147"/>
      <c r="EJ12" s="148"/>
      <c r="EK12" s="146" t="s">
        <v>1039</v>
      </c>
      <c r="EL12" s="147"/>
      <c r="EM12" s="148"/>
      <c r="EN12" s="146" t="s">
        <v>515</v>
      </c>
      <c r="EO12" s="147"/>
      <c r="EP12" s="148"/>
      <c r="EQ12" s="146" t="s">
        <v>1044</v>
      </c>
      <c r="ER12" s="147"/>
      <c r="ES12" s="148"/>
      <c r="ET12" s="146" t="s">
        <v>1045</v>
      </c>
      <c r="EU12" s="147"/>
      <c r="EV12" s="148"/>
      <c r="EW12" s="146" t="s">
        <v>1047</v>
      </c>
      <c r="EX12" s="147"/>
      <c r="EY12" s="148"/>
      <c r="EZ12" s="146" t="s">
        <v>1048</v>
      </c>
      <c r="FA12" s="147"/>
      <c r="FB12" s="148"/>
      <c r="FC12" s="146" t="s">
        <v>1050</v>
      </c>
      <c r="FD12" s="147"/>
      <c r="FE12" s="148"/>
      <c r="FF12" s="146" t="s">
        <v>1051</v>
      </c>
      <c r="FG12" s="147"/>
      <c r="FH12" s="148"/>
      <c r="FI12" s="146" t="s">
        <v>1054</v>
      </c>
      <c r="FJ12" s="147"/>
      <c r="FK12" s="148"/>
    </row>
    <row r="13" spans="1:167" ht="144.75" customHeight="1" thickBot="1" x14ac:dyDescent="0.3">
      <c r="A13" s="90"/>
      <c r="B13" s="90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5" t="s">
        <v>783</v>
      </c>
      <c r="B40" s="8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1391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6" t="s">
        <v>322</v>
      </c>
      <c r="E47" s="156"/>
      <c r="F47" s="109" t="s">
        <v>323</v>
      </c>
      <c r="G47" s="109"/>
      <c r="H47" s="138" t="s">
        <v>378</v>
      </c>
      <c r="I47" s="138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38" t="s">
        <v>325</v>
      </c>
      <c r="G56" s="138"/>
      <c r="H56" s="138" t="s">
        <v>331</v>
      </c>
      <c r="I56" s="138"/>
      <c r="J56" s="138" t="s">
        <v>332</v>
      </c>
      <c r="K56" s="138"/>
      <c r="L56" s="138" t="s">
        <v>43</v>
      </c>
      <c r="M56" s="138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7" t="s">
        <v>1401</v>
      </c>
      <c r="GQ2" s="12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0" t="s">
        <v>0</v>
      </c>
      <c r="B4" s="90" t="s">
        <v>170</v>
      </c>
      <c r="C4" s="155" t="s">
        <v>381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869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66" t="s">
        <v>329</v>
      </c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38" t="s">
        <v>382</v>
      </c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</row>
    <row r="5" spans="1:200" ht="13.5" customHeight="1" x14ac:dyDescent="0.25">
      <c r="A5" s="90"/>
      <c r="B5" s="90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 t="s">
        <v>322</v>
      </c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2" t="s">
        <v>323</v>
      </c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 t="s">
        <v>378</v>
      </c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4" t="s">
        <v>379</v>
      </c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 t="s">
        <v>330</v>
      </c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3" t="s">
        <v>325</v>
      </c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 t="s">
        <v>331</v>
      </c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67" t="s">
        <v>332</v>
      </c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33" t="s">
        <v>43</v>
      </c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2" t="s">
        <v>327</v>
      </c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</row>
    <row r="6" spans="1:200" ht="15.75" hidden="1" x14ac:dyDescent="0.25">
      <c r="A6" s="90"/>
      <c r="B6" s="90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0"/>
      <c r="B7" s="90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0"/>
      <c r="B8" s="90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0"/>
      <c r="B9" s="90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0"/>
      <c r="B10" s="90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0"/>
      <c r="B11" s="90"/>
      <c r="C11" s="134" t="s">
        <v>87</v>
      </c>
      <c r="D11" s="134" t="s">
        <v>2</v>
      </c>
      <c r="E11" s="134" t="s">
        <v>3</v>
      </c>
      <c r="F11" s="134" t="s">
        <v>88</v>
      </c>
      <c r="G11" s="134" t="s">
        <v>6</v>
      </c>
      <c r="H11" s="134" t="s">
        <v>7</v>
      </c>
      <c r="I11" s="134" t="s">
        <v>116</v>
      </c>
      <c r="J11" s="134" t="s">
        <v>6</v>
      </c>
      <c r="K11" s="134" t="s">
        <v>7</v>
      </c>
      <c r="L11" s="134" t="s">
        <v>89</v>
      </c>
      <c r="M11" s="134" t="s">
        <v>1</v>
      </c>
      <c r="N11" s="134" t="s">
        <v>2</v>
      </c>
      <c r="O11" s="134" t="s">
        <v>90</v>
      </c>
      <c r="P11" s="134"/>
      <c r="Q11" s="134"/>
      <c r="R11" s="134" t="s">
        <v>91</v>
      </c>
      <c r="S11" s="134"/>
      <c r="T11" s="134"/>
      <c r="U11" s="134" t="s">
        <v>92</v>
      </c>
      <c r="V11" s="134"/>
      <c r="W11" s="134"/>
      <c r="X11" s="134" t="s">
        <v>93</v>
      </c>
      <c r="Y11" s="134"/>
      <c r="Z11" s="134"/>
      <c r="AA11" s="132" t="s">
        <v>1084</v>
      </c>
      <c r="AB11" s="132"/>
      <c r="AC11" s="132"/>
      <c r="AD11" s="132" t="s">
        <v>94</v>
      </c>
      <c r="AE11" s="132"/>
      <c r="AF11" s="132"/>
      <c r="AG11" s="134" t="s">
        <v>95</v>
      </c>
      <c r="AH11" s="134"/>
      <c r="AI11" s="134"/>
      <c r="AJ11" s="132" t="s">
        <v>96</v>
      </c>
      <c r="AK11" s="132"/>
      <c r="AL11" s="132"/>
      <c r="AM11" s="134" t="s">
        <v>97</v>
      </c>
      <c r="AN11" s="134"/>
      <c r="AO11" s="134"/>
      <c r="AP11" s="134" t="s">
        <v>98</v>
      </c>
      <c r="AQ11" s="134"/>
      <c r="AR11" s="134"/>
      <c r="AS11" s="134" t="s">
        <v>99</v>
      </c>
      <c r="AT11" s="134"/>
      <c r="AU11" s="134"/>
      <c r="AV11" s="132" t="s">
        <v>100</v>
      </c>
      <c r="AW11" s="132"/>
      <c r="AX11" s="132"/>
      <c r="AY11" s="132" t="s">
        <v>101</v>
      </c>
      <c r="AZ11" s="132"/>
      <c r="BA11" s="132"/>
      <c r="BB11" s="132" t="s">
        <v>102</v>
      </c>
      <c r="BC11" s="132"/>
      <c r="BD11" s="132"/>
      <c r="BE11" s="132" t="s">
        <v>117</v>
      </c>
      <c r="BF11" s="132"/>
      <c r="BG11" s="132"/>
      <c r="BH11" s="132" t="s">
        <v>1108</v>
      </c>
      <c r="BI11" s="132"/>
      <c r="BJ11" s="132"/>
      <c r="BK11" s="132" t="s">
        <v>103</v>
      </c>
      <c r="BL11" s="132"/>
      <c r="BM11" s="132"/>
      <c r="BN11" s="132" t="s">
        <v>104</v>
      </c>
      <c r="BO11" s="132"/>
      <c r="BP11" s="132"/>
      <c r="BQ11" s="132" t="s">
        <v>105</v>
      </c>
      <c r="BR11" s="132"/>
      <c r="BS11" s="132"/>
      <c r="BT11" s="132" t="s">
        <v>106</v>
      </c>
      <c r="BU11" s="132"/>
      <c r="BV11" s="132"/>
      <c r="BW11" s="132" t="s">
        <v>406</v>
      </c>
      <c r="BX11" s="132"/>
      <c r="BY11" s="132"/>
      <c r="BZ11" s="132" t="s">
        <v>407</v>
      </c>
      <c r="CA11" s="132"/>
      <c r="CB11" s="132"/>
      <c r="CC11" s="132" t="s">
        <v>408</v>
      </c>
      <c r="CD11" s="132"/>
      <c r="CE11" s="132"/>
      <c r="CF11" s="132" t="s">
        <v>409</v>
      </c>
      <c r="CG11" s="132"/>
      <c r="CH11" s="132"/>
      <c r="CI11" s="132" t="s">
        <v>410</v>
      </c>
      <c r="CJ11" s="132"/>
      <c r="CK11" s="132"/>
      <c r="CL11" s="132" t="s">
        <v>411</v>
      </c>
      <c r="CM11" s="132"/>
      <c r="CN11" s="132"/>
      <c r="CO11" s="124" t="s">
        <v>107</v>
      </c>
      <c r="CP11" s="125"/>
      <c r="CQ11" s="126"/>
      <c r="CR11" s="132" t="s">
        <v>108</v>
      </c>
      <c r="CS11" s="132"/>
      <c r="CT11" s="132"/>
      <c r="CU11" s="132" t="s">
        <v>118</v>
      </c>
      <c r="CV11" s="132"/>
      <c r="CW11" s="132"/>
      <c r="CX11" s="132" t="s">
        <v>109</v>
      </c>
      <c r="CY11" s="132"/>
      <c r="CZ11" s="132"/>
      <c r="DA11" s="132" t="s">
        <v>110</v>
      </c>
      <c r="DB11" s="132"/>
      <c r="DC11" s="132"/>
      <c r="DD11" s="132" t="s">
        <v>111</v>
      </c>
      <c r="DE11" s="132"/>
      <c r="DF11" s="132"/>
      <c r="DG11" s="132" t="s">
        <v>112</v>
      </c>
      <c r="DH11" s="132"/>
      <c r="DI11" s="132"/>
      <c r="DJ11" s="132" t="s">
        <v>113</v>
      </c>
      <c r="DK11" s="132"/>
      <c r="DL11" s="132"/>
      <c r="DM11" s="132" t="s">
        <v>114</v>
      </c>
      <c r="DN11" s="132"/>
      <c r="DO11" s="132"/>
      <c r="DP11" s="132" t="s">
        <v>115</v>
      </c>
      <c r="DQ11" s="132"/>
      <c r="DR11" s="132"/>
      <c r="DS11" s="132" t="s">
        <v>119</v>
      </c>
      <c r="DT11" s="132"/>
      <c r="DU11" s="132"/>
      <c r="DV11" s="132" t="s">
        <v>120</v>
      </c>
      <c r="DW11" s="132"/>
      <c r="DX11" s="132"/>
      <c r="DY11" s="132" t="s">
        <v>121</v>
      </c>
      <c r="DZ11" s="132"/>
      <c r="EA11" s="132"/>
      <c r="EB11" s="132" t="s">
        <v>389</v>
      </c>
      <c r="EC11" s="132"/>
      <c r="ED11" s="132"/>
      <c r="EE11" s="132" t="s">
        <v>390</v>
      </c>
      <c r="EF11" s="132"/>
      <c r="EG11" s="132"/>
      <c r="EH11" s="132" t="s">
        <v>391</v>
      </c>
      <c r="EI11" s="132"/>
      <c r="EJ11" s="132"/>
      <c r="EK11" s="132" t="s">
        <v>392</v>
      </c>
      <c r="EL11" s="132"/>
      <c r="EM11" s="132"/>
      <c r="EN11" s="132" t="s">
        <v>393</v>
      </c>
      <c r="EO11" s="132"/>
      <c r="EP11" s="132"/>
      <c r="EQ11" s="132" t="s">
        <v>394</v>
      </c>
      <c r="ER11" s="132"/>
      <c r="ES11" s="132"/>
      <c r="ET11" s="132" t="s">
        <v>395</v>
      </c>
      <c r="EU11" s="132"/>
      <c r="EV11" s="132"/>
      <c r="EW11" s="132" t="s">
        <v>396</v>
      </c>
      <c r="EX11" s="132"/>
      <c r="EY11" s="132"/>
      <c r="EZ11" s="132" t="s">
        <v>397</v>
      </c>
      <c r="FA11" s="132"/>
      <c r="FB11" s="132"/>
      <c r="FC11" s="132" t="s">
        <v>398</v>
      </c>
      <c r="FD11" s="132"/>
      <c r="FE11" s="132"/>
      <c r="FF11" s="132" t="s">
        <v>399</v>
      </c>
      <c r="FG11" s="132"/>
      <c r="FH11" s="132"/>
      <c r="FI11" s="132" t="s">
        <v>400</v>
      </c>
      <c r="FJ11" s="132"/>
      <c r="FK11" s="132"/>
      <c r="FL11" s="132" t="s">
        <v>401</v>
      </c>
      <c r="FM11" s="132"/>
      <c r="FN11" s="132"/>
      <c r="FO11" s="132" t="s">
        <v>402</v>
      </c>
      <c r="FP11" s="132"/>
      <c r="FQ11" s="132"/>
      <c r="FR11" s="132" t="s">
        <v>403</v>
      </c>
      <c r="FS11" s="132"/>
      <c r="FT11" s="132"/>
      <c r="FU11" s="132" t="s">
        <v>404</v>
      </c>
      <c r="FV11" s="132"/>
      <c r="FW11" s="132"/>
      <c r="FX11" s="132" t="s">
        <v>405</v>
      </c>
      <c r="FY11" s="132"/>
      <c r="FZ11" s="132"/>
      <c r="GA11" s="132" t="s">
        <v>383</v>
      </c>
      <c r="GB11" s="132"/>
      <c r="GC11" s="132"/>
      <c r="GD11" s="132" t="s">
        <v>384</v>
      </c>
      <c r="GE11" s="132"/>
      <c r="GF11" s="132"/>
      <c r="GG11" s="132" t="s">
        <v>385</v>
      </c>
      <c r="GH11" s="132"/>
      <c r="GI11" s="132"/>
      <c r="GJ11" s="132" t="s">
        <v>386</v>
      </c>
      <c r="GK11" s="132"/>
      <c r="GL11" s="132"/>
      <c r="GM11" s="132" t="s">
        <v>387</v>
      </c>
      <c r="GN11" s="132"/>
      <c r="GO11" s="132"/>
      <c r="GP11" s="132" t="s">
        <v>388</v>
      </c>
      <c r="GQ11" s="132"/>
      <c r="GR11" s="132"/>
    </row>
    <row r="12" spans="1:200" ht="87" customHeight="1" x14ac:dyDescent="0.25">
      <c r="A12" s="90"/>
      <c r="B12" s="90"/>
      <c r="C12" s="87" t="s">
        <v>1058</v>
      </c>
      <c r="D12" s="87"/>
      <c r="E12" s="87"/>
      <c r="F12" s="87" t="s">
        <v>1060</v>
      </c>
      <c r="G12" s="87"/>
      <c r="H12" s="87"/>
      <c r="I12" s="87" t="s">
        <v>1063</v>
      </c>
      <c r="J12" s="87"/>
      <c r="K12" s="87"/>
      <c r="L12" s="87" t="s">
        <v>1067</v>
      </c>
      <c r="M12" s="87"/>
      <c r="N12" s="87"/>
      <c r="O12" s="87" t="s">
        <v>1071</v>
      </c>
      <c r="P12" s="87"/>
      <c r="Q12" s="87"/>
      <c r="R12" s="87" t="s">
        <v>1075</v>
      </c>
      <c r="S12" s="87"/>
      <c r="T12" s="87"/>
      <c r="U12" s="87" t="s">
        <v>1079</v>
      </c>
      <c r="V12" s="87"/>
      <c r="W12" s="87"/>
      <c r="X12" s="87" t="s">
        <v>1083</v>
      </c>
      <c r="Y12" s="87"/>
      <c r="Z12" s="87"/>
      <c r="AA12" s="87" t="s">
        <v>1085</v>
      </c>
      <c r="AB12" s="87"/>
      <c r="AC12" s="87"/>
      <c r="AD12" s="87" t="s">
        <v>534</v>
      </c>
      <c r="AE12" s="87"/>
      <c r="AF12" s="87"/>
      <c r="AG12" s="87" t="s">
        <v>1090</v>
      </c>
      <c r="AH12" s="87"/>
      <c r="AI12" s="87"/>
      <c r="AJ12" s="87" t="s">
        <v>1091</v>
      </c>
      <c r="AK12" s="87"/>
      <c r="AL12" s="87"/>
      <c r="AM12" s="89" t="s">
        <v>1092</v>
      </c>
      <c r="AN12" s="89"/>
      <c r="AO12" s="89"/>
      <c r="AP12" s="89" t="s">
        <v>1093</v>
      </c>
      <c r="AQ12" s="89"/>
      <c r="AR12" s="89"/>
      <c r="AS12" s="89" t="s">
        <v>1094</v>
      </c>
      <c r="AT12" s="89"/>
      <c r="AU12" s="89"/>
      <c r="AV12" s="89" t="s">
        <v>1098</v>
      </c>
      <c r="AW12" s="89"/>
      <c r="AX12" s="89"/>
      <c r="AY12" s="89" t="s">
        <v>1102</v>
      </c>
      <c r="AZ12" s="89"/>
      <c r="BA12" s="89"/>
      <c r="BB12" s="89" t="s">
        <v>1105</v>
      </c>
      <c r="BC12" s="89"/>
      <c r="BD12" s="89"/>
      <c r="BE12" s="89" t="s">
        <v>1106</v>
      </c>
      <c r="BF12" s="89"/>
      <c r="BG12" s="89"/>
      <c r="BH12" s="89" t="s">
        <v>1109</v>
      </c>
      <c r="BI12" s="89"/>
      <c r="BJ12" s="89"/>
      <c r="BK12" s="89" t="s">
        <v>1110</v>
      </c>
      <c r="BL12" s="89"/>
      <c r="BM12" s="89"/>
      <c r="BN12" s="89" t="s">
        <v>1111</v>
      </c>
      <c r="BO12" s="89"/>
      <c r="BP12" s="89"/>
      <c r="BQ12" s="89" t="s">
        <v>556</v>
      </c>
      <c r="BR12" s="89"/>
      <c r="BS12" s="89"/>
      <c r="BT12" s="89" t="s">
        <v>559</v>
      </c>
      <c r="BU12" s="89"/>
      <c r="BV12" s="89"/>
      <c r="BW12" s="87" t="s">
        <v>1112</v>
      </c>
      <c r="BX12" s="87"/>
      <c r="BY12" s="87"/>
      <c r="BZ12" s="87" t="s">
        <v>1113</v>
      </c>
      <c r="CA12" s="87"/>
      <c r="CB12" s="87"/>
      <c r="CC12" s="87" t="s">
        <v>1114</v>
      </c>
      <c r="CD12" s="87"/>
      <c r="CE12" s="87"/>
      <c r="CF12" s="87" t="s">
        <v>1118</v>
      </c>
      <c r="CG12" s="87"/>
      <c r="CH12" s="87"/>
      <c r="CI12" s="87" t="s">
        <v>1122</v>
      </c>
      <c r="CJ12" s="87"/>
      <c r="CK12" s="87"/>
      <c r="CL12" s="87" t="s">
        <v>570</v>
      </c>
      <c r="CM12" s="87"/>
      <c r="CN12" s="87"/>
      <c r="CO12" s="89" t="s">
        <v>1124</v>
      </c>
      <c r="CP12" s="89"/>
      <c r="CQ12" s="89"/>
      <c r="CR12" s="89" t="s">
        <v>1128</v>
      </c>
      <c r="CS12" s="89"/>
      <c r="CT12" s="89"/>
      <c r="CU12" s="89" t="s">
        <v>1131</v>
      </c>
      <c r="CV12" s="89"/>
      <c r="CW12" s="89"/>
      <c r="CX12" s="89" t="s">
        <v>1135</v>
      </c>
      <c r="CY12" s="89"/>
      <c r="CZ12" s="89"/>
      <c r="DA12" s="89" t="s">
        <v>578</v>
      </c>
      <c r="DB12" s="89"/>
      <c r="DC12" s="89"/>
      <c r="DD12" s="87" t="s">
        <v>1136</v>
      </c>
      <c r="DE12" s="87"/>
      <c r="DF12" s="87"/>
      <c r="DG12" s="87" t="s">
        <v>1140</v>
      </c>
      <c r="DH12" s="87"/>
      <c r="DI12" s="87"/>
      <c r="DJ12" s="87" t="s">
        <v>1144</v>
      </c>
      <c r="DK12" s="87"/>
      <c r="DL12" s="87"/>
      <c r="DM12" s="89" t="s">
        <v>1146</v>
      </c>
      <c r="DN12" s="89"/>
      <c r="DO12" s="89"/>
      <c r="DP12" s="87" t="s">
        <v>1147</v>
      </c>
      <c r="DQ12" s="87"/>
      <c r="DR12" s="87"/>
      <c r="DS12" s="87" t="s">
        <v>586</v>
      </c>
      <c r="DT12" s="87"/>
      <c r="DU12" s="87"/>
      <c r="DV12" s="87" t="s">
        <v>588</v>
      </c>
      <c r="DW12" s="87"/>
      <c r="DX12" s="87"/>
      <c r="DY12" s="89" t="s">
        <v>1152</v>
      </c>
      <c r="DZ12" s="89"/>
      <c r="EA12" s="89"/>
      <c r="EB12" s="89" t="s">
        <v>1155</v>
      </c>
      <c r="EC12" s="89"/>
      <c r="ED12" s="89"/>
      <c r="EE12" s="89" t="s">
        <v>1156</v>
      </c>
      <c r="EF12" s="89"/>
      <c r="EG12" s="89"/>
      <c r="EH12" s="89" t="s">
        <v>1160</v>
      </c>
      <c r="EI12" s="89"/>
      <c r="EJ12" s="89"/>
      <c r="EK12" s="89" t="s">
        <v>1164</v>
      </c>
      <c r="EL12" s="89"/>
      <c r="EM12" s="89"/>
      <c r="EN12" s="89" t="s">
        <v>594</v>
      </c>
      <c r="EO12" s="89"/>
      <c r="EP12" s="89"/>
      <c r="EQ12" s="87" t="s">
        <v>1166</v>
      </c>
      <c r="ER12" s="87"/>
      <c r="ES12" s="87"/>
      <c r="ET12" s="87" t="s">
        <v>601</v>
      </c>
      <c r="EU12" s="87"/>
      <c r="EV12" s="87"/>
      <c r="EW12" s="87" t="s">
        <v>1173</v>
      </c>
      <c r="EX12" s="87"/>
      <c r="EY12" s="87"/>
      <c r="EZ12" s="87" t="s">
        <v>597</v>
      </c>
      <c r="FA12" s="87"/>
      <c r="FB12" s="87"/>
      <c r="FC12" s="87" t="s">
        <v>598</v>
      </c>
      <c r="FD12" s="87"/>
      <c r="FE12" s="87"/>
      <c r="FF12" s="87" t="s">
        <v>1180</v>
      </c>
      <c r="FG12" s="87"/>
      <c r="FH12" s="87"/>
      <c r="FI12" s="89" t="s">
        <v>1184</v>
      </c>
      <c r="FJ12" s="89"/>
      <c r="FK12" s="89"/>
      <c r="FL12" s="89" t="s">
        <v>1188</v>
      </c>
      <c r="FM12" s="89"/>
      <c r="FN12" s="89"/>
      <c r="FO12" s="89" t="s">
        <v>1192</v>
      </c>
      <c r="FP12" s="89"/>
      <c r="FQ12" s="89"/>
      <c r="FR12" s="89" t="s">
        <v>603</v>
      </c>
      <c r="FS12" s="89"/>
      <c r="FT12" s="89"/>
      <c r="FU12" s="89" t="s">
        <v>1199</v>
      </c>
      <c r="FV12" s="89"/>
      <c r="FW12" s="89"/>
      <c r="FX12" s="89" t="s">
        <v>1202</v>
      </c>
      <c r="FY12" s="89"/>
      <c r="FZ12" s="89"/>
      <c r="GA12" s="87" t="s">
        <v>1206</v>
      </c>
      <c r="GB12" s="87"/>
      <c r="GC12" s="87"/>
      <c r="GD12" s="87" t="s">
        <v>1207</v>
      </c>
      <c r="GE12" s="87"/>
      <c r="GF12" s="87"/>
      <c r="GG12" s="87" t="s">
        <v>1211</v>
      </c>
      <c r="GH12" s="87"/>
      <c r="GI12" s="87"/>
      <c r="GJ12" s="87" t="s">
        <v>1215</v>
      </c>
      <c r="GK12" s="87"/>
      <c r="GL12" s="87"/>
      <c r="GM12" s="87" t="s">
        <v>1219</v>
      </c>
      <c r="GN12" s="87"/>
      <c r="GO12" s="87"/>
      <c r="GP12" s="87" t="s">
        <v>1223</v>
      </c>
      <c r="GQ12" s="87"/>
      <c r="GR12" s="87"/>
    </row>
    <row r="13" spans="1:200" ht="144" x14ac:dyDescent="0.25">
      <c r="A13" s="90"/>
      <c r="B13" s="90"/>
      <c r="C13" s="61" t="s">
        <v>795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5" t="s">
        <v>784</v>
      </c>
      <c r="B40" s="8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7" t="s">
        <v>1391</v>
      </c>
      <c r="C42" s="137"/>
      <c r="D42" s="137"/>
      <c r="E42" s="137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0" t="s">
        <v>322</v>
      </c>
      <c r="E47" s="160"/>
      <c r="F47" s="161" t="s">
        <v>323</v>
      </c>
      <c r="G47" s="161"/>
      <c r="H47" s="161" t="s">
        <v>378</v>
      </c>
      <c r="I47" s="161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64" t="s">
        <v>330</v>
      </c>
      <c r="E56" s="165"/>
      <c r="F56" s="162" t="s">
        <v>325</v>
      </c>
      <c r="G56" s="163"/>
      <c r="H56" s="158" t="s">
        <v>331</v>
      </c>
      <c r="I56" s="159"/>
      <c r="J56" s="158" t="s">
        <v>332</v>
      </c>
      <c r="K56" s="159"/>
      <c r="L56" s="158" t="s">
        <v>43</v>
      </c>
      <c r="M56" s="159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7" t="s">
        <v>1401</v>
      </c>
      <c r="IS2" s="12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0" t="s">
        <v>0</v>
      </c>
      <c r="B4" s="90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869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39" t="s">
        <v>324</v>
      </c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1"/>
      <c r="HZ4" s="138" t="s">
        <v>415</v>
      </c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</row>
    <row r="5" spans="1:254" ht="15" customHeight="1" x14ac:dyDescent="0.25">
      <c r="A5" s="90"/>
      <c r="B5" s="90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 t="s">
        <v>413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2" t="s">
        <v>323</v>
      </c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 t="s">
        <v>414</v>
      </c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 t="s">
        <v>378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4" t="s">
        <v>379</v>
      </c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 t="s">
        <v>330</v>
      </c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3" t="s">
        <v>325</v>
      </c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2" t="s">
        <v>331</v>
      </c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58" t="s">
        <v>332</v>
      </c>
      <c r="GK5" s="168"/>
      <c r="GL5" s="168"/>
      <c r="GM5" s="168"/>
      <c r="GN5" s="168"/>
      <c r="GO5" s="168"/>
      <c r="GP5" s="168"/>
      <c r="GQ5" s="168"/>
      <c r="GR5" s="168"/>
      <c r="GS5" s="168"/>
      <c r="GT5" s="168"/>
      <c r="GU5" s="168"/>
      <c r="GV5" s="168"/>
      <c r="GW5" s="168"/>
      <c r="GX5" s="168"/>
      <c r="GY5" s="168"/>
      <c r="GZ5" s="168"/>
      <c r="HA5" s="168"/>
      <c r="HB5" s="168"/>
      <c r="HC5" s="168"/>
      <c r="HD5" s="159"/>
      <c r="HE5" s="119" t="s">
        <v>43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42"/>
      <c r="HZ5" s="132" t="s">
        <v>327</v>
      </c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</row>
    <row r="6" spans="1:254" ht="4.1500000000000004" hidden="1" customHeight="1" x14ac:dyDescent="0.25">
      <c r="A6" s="90"/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</row>
    <row r="7" spans="1:254" ht="16.149999999999999" hidden="1" customHeight="1" thickBot="1" x14ac:dyDescent="0.3">
      <c r="A7" s="90"/>
      <c r="B7" s="9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</row>
    <row r="8" spans="1:254" ht="17.45" hidden="1" customHeight="1" thickBot="1" x14ac:dyDescent="0.3">
      <c r="A8" s="90"/>
      <c r="B8" s="9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</row>
    <row r="9" spans="1:254" ht="18" hidden="1" customHeight="1" thickBot="1" x14ac:dyDescent="0.3">
      <c r="A9" s="90"/>
      <c r="B9" s="9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</row>
    <row r="10" spans="1:254" ht="30" hidden="1" customHeight="1" thickBot="1" x14ac:dyDescent="0.3">
      <c r="A10" s="90"/>
      <c r="B10" s="9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</row>
    <row r="11" spans="1:254" ht="15.75" x14ac:dyDescent="0.25">
      <c r="A11" s="90"/>
      <c r="B11" s="90"/>
      <c r="C11" s="134" t="s">
        <v>122</v>
      </c>
      <c r="D11" s="134" t="s">
        <v>2</v>
      </c>
      <c r="E11" s="134" t="s">
        <v>3</v>
      </c>
      <c r="F11" s="134" t="s">
        <v>123</v>
      </c>
      <c r="G11" s="134" t="s">
        <v>6</v>
      </c>
      <c r="H11" s="134" t="s">
        <v>7</v>
      </c>
      <c r="I11" s="134" t="s">
        <v>124</v>
      </c>
      <c r="J11" s="134"/>
      <c r="K11" s="134"/>
      <c r="L11" s="134" t="s">
        <v>163</v>
      </c>
      <c r="M11" s="134"/>
      <c r="N11" s="134"/>
      <c r="O11" s="134" t="s">
        <v>125</v>
      </c>
      <c r="P11" s="134"/>
      <c r="Q11" s="134"/>
      <c r="R11" s="134" t="s">
        <v>126</v>
      </c>
      <c r="S11" s="134"/>
      <c r="T11" s="134"/>
      <c r="U11" s="134" t="s">
        <v>127</v>
      </c>
      <c r="V11" s="134"/>
      <c r="W11" s="134"/>
      <c r="X11" s="134" t="s">
        <v>128</v>
      </c>
      <c r="Y11" s="134"/>
      <c r="Z11" s="134"/>
      <c r="AA11" s="134" t="s">
        <v>129</v>
      </c>
      <c r="AB11" s="134"/>
      <c r="AC11" s="134"/>
      <c r="AD11" s="134" t="s">
        <v>1242</v>
      </c>
      <c r="AE11" s="134"/>
      <c r="AF11" s="134"/>
      <c r="AG11" s="134" t="s">
        <v>164</v>
      </c>
      <c r="AH11" s="134"/>
      <c r="AI11" s="134"/>
      <c r="AJ11" s="132" t="s">
        <v>130</v>
      </c>
      <c r="AK11" s="132"/>
      <c r="AL11" s="132"/>
      <c r="AM11" s="132" t="s">
        <v>1251</v>
      </c>
      <c r="AN11" s="132"/>
      <c r="AO11" s="132"/>
      <c r="AP11" s="134" t="s">
        <v>131</v>
      </c>
      <c r="AQ11" s="134"/>
      <c r="AR11" s="134"/>
      <c r="AS11" s="134" t="s">
        <v>132</v>
      </c>
      <c r="AT11" s="134"/>
      <c r="AU11" s="134"/>
      <c r="AV11" s="132" t="s">
        <v>133</v>
      </c>
      <c r="AW11" s="132"/>
      <c r="AX11" s="132"/>
      <c r="AY11" s="134" t="s">
        <v>134</v>
      </c>
      <c r="AZ11" s="134"/>
      <c r="BA11" s="134"/>
      <c r="BB11" s="134" t="s">
        <v>135</v>
      </c>
      <c r="BC11" s="134"/>
      <c r="BD11" s="134"/>
      <c r="BE11" s="134" t="s">
        <v>136</v>
      </c>
      <c r="BF11" s="134"/>
      <c r="BG11" s="134"/>
      <c r="BH11" s="134" t="s">
        <v>137</v>
      </c>
      <c r="BI11" s="134"/>
      <c r="BJ11" s="134"/>
      <c r="BK11" s="134" t="s">
        <v>1257</v>
      </c>
      <c r="BL11" s="134"/>
      <c r="BM11" s="134"/>
      <c r="BN11" s="132" t="s">
        <v>138</v>
      </c>
      <c r="BO11" s="132"/>
      <c r="BP11" s="132"/>
      <c r="BQ11" s="132" t="s">
        <v>139</v>
      </c>
      <c r="BR11" s="132"/>
      <c r="BS11" s="132"/>
      <c r="BT11" s="132" t="s">
        <v>140</v>
      </c>
      <c r="BU11" s="132"/>
      <c r="BV11" s="132"/>
      <c r="BW11" s="132" t="s">
        <v>141</v>
      </c>
      <c r="BX11" s="132"/>
      <c r="BY11" s="132"/>
      <c r="BZ11" s="132" t="s">
        <v>142</v>
      </c>
      <c r="CA11" s="132"/>
      <c r="CB11" s="132"/>
      <c r="CC11" s="132" t="s">
        <v>143</v>
      </c>
      <c r="CD11" s="132"/>
      <c r="CE11" s="132"/>
      <c r="CF11" s="132" t="s">
        <v>144</v>
      </c>
      <c r="CG11" s="132"/>
      <c r="CH11" s="132"/>
      <c r="CI11" s="132" t="s">
        <v>145</v>
      </c>
      <c r="CJ11" s="132"/>
      <c r="CK11" s="132"/>
      <c r="CL11" s="132" t="s">
        <v>146</v>
      </c>
      <c r="CM11" s="132"/>
      <c r="CN11" s="132"/>
      <c r="CO11" s="132" t="s">
        <v>165</v>
      </c>
      <c r="CP11" s="132"/>
      <c r="CQ11" s="132"/>
      <c r="CR11" s="132" t="s">
        <v>147</v>
      </c>
      <c r="CS11" s="132"/>
      <c r="CT11" s="132"/>
      <c r="CU11" s="132" t="s">
        <v>148</v>
      </c>
      <c r="CV11" s="132"/>
      <c r="CW11" s="132"/>
      <c r="CX11" s="132" t="s">
        <v>149</v>
      </c>
      <c r="CY11" s="132"/>
      <c r="CZ11" s="132"/>
      <c r="DA11" s="132" t="s">
        <v>150</v>
      </c>
      <c r="DB11" s="132"/>
      <c r="DC11" s="132"/>
      <c r="DD11" s="132" t="s">
        <v>416</v>
      </c>
      <c r="DE11" s="132"/>
      <c r="DF11" s="132"/>
      <c r="DG11" s="132" t="s">
        <v>417</v>
      </c>
      <c r="DH11" s="132"/>
      <c r="DI11" s="132"/>
      <c r="DJ11" s="132" t="s">
        <v>418</v>
      </c>
      <c r="DK11" s="132"/>
      <c r="DL11" s="132"/>
      <c r="DM11" s="132" t="s">
        <v>419</v>
      </c>
      <c r="DN11" s="132"/>
      <c r="DO11" s="132"/>
      <c r="DP11" s="132" t="s">
        <v>420</v>
      </c>
      <c r="DQ11" s="132"/>
      <c r="DR11" s="132"/>
      <c r="DS11" s="132" t="s">
        <v>421</v>
      </c>
      <c r="DT11" s="132"/>
      <c r="DU11" s="132"/>
      <c r="DV11" s="132" t="s">
        <v>422</v>
      </c>
      <c r="DW11" s="132"/>
      <c r="DX11" s="132"/>
      <c r="DY11" s="132" t="s">
        <v>151</v>
      </c>
      <c r="DZ11" s="132"/>
      <c r="EA11" s="132"/>
      <c r="EB11" s="132" t="s">
        <v>152</v>
      </c>
      <c r="EC11" s="132"/>
      <c r="ED11" s="132"/>
      <c r="EE11" s="132" t="s">
        <v>153</v>
      </c>
      <c r="EF11" s="132"/>
      <c r="EG11" s="132"/>
      <c r="EH11" s="132" t="s">
        <v>166</v>
      </c>
      <c r="EI11" s="132"/>
      <c r="EJ11" s="132"/>
      <c r="EK11" s="132" t="s">
        <v>154</v>
      </c>
      <c r="EL11" s="132"/>
      <c r="EM11" s="132"/>
      <c r="EN11" s="132" t="s">
        <v>155</v>
      </c>
      <c r="EO11" s="132"/>
      <c r="EP11" s="132"/>
      <c r="EQ11" s="132" t="s">
        <v>156</v>
      </c>
      <c r="ER11" s="132"/>
      <c r="ES11" s="132"/>
      <c r="ET11" s="132" t="s">
        <v>157</v>
      </c>
      <c r="EU11" s="132"/>
      <c r="EV11" s="132"/>
      <c r="EW11" s="132" t="s">
        <v>158</v>
      </c>
      <c r="EX11" s="132"/>
      <c r="EY11" s="132"/>
      <c r="EZ11" s="132" t="s">
        <v>159</v>
      </c>
      <c r="FA11" s="132"/>
      <c r="FB11" s="132"/>
      <c r="FC11" s="132" t="s">
        <v>160</v>
      </c>
      <c r="FD11" s="132"/>
      <c r="FE11" s="132"/>
      <c r="FF11" s="132" t="s">
        <v>161</v>
      </c>
      <c r="FG11" s="132"/>
      <c r="FH11" s="132"/>
      <c r="FI11" s="132" t="s">
        <v>162</v>
      </c>
      <c r="FJ11" s="132"/>
      <c r="FK11" s="132"/>
      <c r="FL11" s="132" t="s">
        <v>167</v>
      </c>
      <c r="FM11" s="132"/>
      <c r="FN11" s="132"/>
      <c r="FO11" s="132" t="s">
        <v>168</v>
      </c>
      <c r="FP11" s="132"/>
      <c r="FQ11" s="132"/>
      <c r="FR11" s="132" t="s">
        <v>423</v>
      </c>
      <c r="FS11" s="132"/>
      <c r="FT11" s="132"/>
      <c r="FU11" s="132" t="s">
        <v>424</v>
      </c>
      <c r="FV11" s="132"/>
      <c r="FW11" s="132"/>
      <c r="FX11" s="132" t="s">
        <v>425</v>
      </c>
      <c r="FY11" s="132"/>
      <c r="FZ11" s="132"/>
      <c r="GA11" s="132" t="s">
        <v>426</v>
      </c>
      <c r="GB11" s="132"/>
      <c r="GC11" s="132"/>
      <c r="GD11" s="132" t="s">
        <v>427</v>
      </c>
      <c r="GE11" s="132"/>
      <c r="GF11" s="132"/>
      <c r="GG11" s="132" t="s">
        <v>428</v>
      </c>
      <c r="GH11" s="132"/>
      <c r="GI11" s="132"/>
      <c r="GJ11" s="132" t="s">
        <v>1335</v>
      </c>
      <c r="GK11" s="132"/>
      <c r="GL11" s="132"/>
      <c r="GM11" s="132" t="s">
        <v>1336</v>
      </c>
      <c r="GN11" s="132"/>
      <c r="GO11" s="132"/>
      <c r="GP11" s="132" t="s">
        <v>1338</v>
      </c>
      <c r="GQ11" s="132"/>
      <c r="GR11" s="132"/>
      <c r="GS11" s="132" t="s">
        <v>1342</v>
      </c>
      <c r="GT11" s="132"/>
      <c r="GU11" s="132"/>
      <c r="GV11" s="132" t="s">
        <v>1348</v>
      </c>
      <c r="GW11" s="132"/>
      <c r="GX11" s="132"/>
      <c r="GY11" s="132" t="s">
        <v>1349</v>
      </c>
      <c r="GZ11" s="132"/>
      <c r="HA11" s="132"/>
      <c r="HB11" s="132" t="s">
        <v>1353</v>
      </c>
      <c r="HC11" s="132"/>
      <c r="HD11" s="132"/>
      <c r="HE11" s="132" t="s">
        <v>1354</v>
      </c>
      <c r="HF11" s="132"/>
      <c r="HG11" s="132"/>
      <c r="HH11" s="132" t="s">
        <v>1356</v>
      </c>
      <c r="HI11" s="132"/>
      <c r="HJ11" s="132"/>
      <c r="HK11" s="132" t="s">
        <v>1360</v>
      </c>
      <c r="HL11" s="132"/>
      <c r="HM11" s="132"/>
      <c r="HN11" s="132" t="s">
        <v>1362</v>
      </c>
      <c r="HO11" s="132"/>
      <c r="HP11" s="132"/>
      <c r="HQ11" s="132" t="s">
        <v>1365</v>
      </c>
      <c r="HR11" s="132"/>
      <c r="HS11" s="132"/>
      <c r="HT11" s="132" t="s">
        <v>1370</v>
      </c>
      <c r="HU11" s="132"/>
      <c r="HV11" s="132"/>
      <c r="HW11" s="132" t="s">
        <v>1371</v>
      </c>
      <c r="HX11" s="132"/>
      <c r="HY11" s="132"/>
      <c r="HZ11" s="132" t="s">
        <v>429</v>
      </c>
      <c r="IA11" s="132"/>
      <c r="IB11" s="132"/>
      <c r="IC11" s="132" t="s">
        <v>430</v>
      </c>
      <c r="ID11" s="132"/>
      <c r="IE11" s="132"/>
      <c r="IF11" s="132" t="s">
        <v>431</v>
      </c>
      <c r="IG11" s="132"/>
      <c r="IH11" s="132"/>
      <c r="II11" s="132" t="s">
        <v>432</v>
      </c>
      <c r="IJ11" s="132"/>
      <c r="IK11" s="132"/>
      <c r="IL11" s="132" t="s">
        <v>433</v>
      </c>
      <c r="IM11" s="132"/>
      <c r="IN11" s="132"/>
      <c r="IO11" s="132" t="s">
        <v>434</v>
      </c>
      <c r="IP11" s="132"/>
      <c r="IQ11" s="132"/>
      <c r="IR11" s="132" t="s">
        <v>435</v>
      </c>
      <c r="IS11" s="132"/>
      <c r="IT11" s="132"/>
    </row>
    <row r="12" spans="1:254" ht="91.5" customHeight="1" x14ac:dyDescent="0.25">
      <c r="A12" s="90"/>
      <c r="B12" s="90"/>
      <c r="C12" s="89" t="s">
        <v>1227</v>
      </c>
      <c r="D12" s="89"/>
      <c r="E12" s="89"/>
      <c r="F12" s="87" t="s">
        <v>1230</v>
      </c>
      <c r="G12" s="87"/>
      <c r="H12" s="87"/>
      <c r="I12" s="87" t="s">
        <v>1231</v>
      </c>
      <c r="J12" s="87"/>
      <c r="K12" s="87"/>
      <c r="L12" s="87" t="s">
        <v>1235</v>
      </c>
      <c r="M12" s="87"/>
      <c r="N12" s="87"/>
      <c r="O12" s="87" t="s">
        <v>1236</v>
      </c>
      <c r="P12" s="87"/>
      <c r="Q12" s="87"/>
      <c r="R12" s="87" t="s">
        <v>1237</v>
      </c>
      <c r="S12" s="87"/>
      <c r="T12" s="87"/>
      <c r="U12" s="87" t="s">
        <v>614</v>
      </c>
      <c r="V12" s="87"/>
      <c r="W12" s="87"/>
      <c r="X12" s="87" t="s">
        <v>1388</v>
      </c>
      <c r="Y12" s="87"/>
      <c r="Z12" s="87"/>
      <c r="AA12" s="89" t="s">
        <v>617</v>
      </c>
      <c r="AB12" s="89"/>
      <c r="AC12" s="89"/>
      <c r="AD12" s="89" t="s">
        <v>1243</v>
      </c>
      <c r="AE12" s="89"/>
      <c r="AF12" s="89"/>
      <c r="AG12" s="87" t="s">
        <v>1244</v>
      </c>
      <c r="AH12" s="87"/>
      <c r="AI12" s="87"/>
      <c r="AJ12" s="87" t="s">
        <v>1248</v>
      </c>
      <c r="AK12" s="87"/>
      <c r="AL12" s="87"/>
      <c r="AM12" s="89" t="s">
        <v>1250</v>
      </c>
      <c r="AN12" s="89"/>
      <c r="AO12" s="89"/>
      <c r="AP12" s="87" t="s">
        <v>624</v>
      </c>
      <c r="AQ12" s="87"/>
      <c r="AR12" s="87"/>
      <c r="AS12" s="89" t="s">
        <v>1252</v>
      </c>
      <c r="AT12" s="89"/>
      <c r="AU12" s="89"/>
      <c r="AV12" s="87" t="s">
        <v>1253</v>
      </c>
      <c r="AW12" s="87"/>
      <c r="AX12" s="87"/>
      <c r="AY12" s="87" t="s">
        <v>630</v>
      </c>
      <c r="AZ12" s="87"/>
      <c r="BA12" s="87"/>
      <c r="BB12" s="87" t="s">
        <v>1254</v>
      </c>
      <c r="BC12" s="87"/>
      <c r="BD12" s="87"/>
      <c r="BE12" s="87" t="s">
        <v>1255</v>
      </c>
      <c r="BF12" s="87"/>
      <c r="BG12" s="87"/>
      <c r="BH12" s="87" t="s">
        <v>1256</v>
      </c>
      <c r="BI12" s="87"/>
      <c r="BJ12" s="87"/>
      <c r="BK12" s="87" t="s">
        <v>1262</v>
      </c>
      <c r="BL12" s="87"/>
      <c r="BM12" s="87"/>
      <c r="BN12" s="87" t="s">
        <v>1258</v>
      </c>
      <c r="BO12" s="87"/>
      <c r="BP12" s="87"/>
      <c r="BQ12" s="87" t="s">
        <v>1259</v>
      </c>
      <c r="BR12" s="87"/>
      <c r="BS12" s="87"/>
      <c r="BT12" s="87" t="s">
        <v>645</v>
      </c>
      <c r="BU12" s="87"/>
      <c r="BV12" s="87"/>
      <c r="BW12" s="87" t="s">
        <v>1267</v>
      </c>
      <c r="BX12" s="87"/>
      <c r="BY12" s="87"/>
      <c r="BZ12" s="87" t="s">
        <v>648</v>
      </c>
      <c r="CA12" s="87"/>
      <c r="CB12" s="87"/>
      <c r="CC12" s="87" t="s">
        <v>651</v>
      </c>
      <c r="CD12" s="87"/>
      <c r="CE12" s="87"/>
      <c r="CF12" s="87" t="s">
        <v>1270</v>
      </c>
      <c r="CG12" s="87"/>
      <c r="CH12" s="87"/>
      <c r="CI12" s="87" t="s">
        <v>1274</v>
      </c>
      <c r="CJ12" s="87"/>
      <c r="CK12" s="87"/>
      <c r="CL12" s="87" t="s">
        <v>1275</v>
      </c>
      <c r="CM12" s="87"/>
      <c r="CN12" s="87"/>
      <c r="CO12" s="87" t="s">
        <v>1276</v>
      </c>
      <c r="CP12" s="87"/>
      <c r="CQ12" s="87"/>
      <c r="CR12" s="87" t="s">
        <v>1277</v>
      </c>
      <c r="CS12" s="87"/>
      <c r="CT12" s="87"/>
      <c r="CU12" s="87" t="s">
        <v>1278</v>
      </c>
      <c r="CV12" s="87"/>
      <c r="CW12" s="87"/>
      <c r="CX12" s="87" t="s">
        <v>1279</v>
      </c>
      <c r="CY12" s="87"/>
      <c r="CZ12" s="87"/>
      <c r="DA12" s="87" t="s">
        <v>661</v>
      </c>
      <c r="DB12" s="87"/>
      <c r="DC12" s="87"/>
      <c r="DD12" s="87" t="s">
        <v>1284</v>
      </c>
      <c r="DE12" s="87"/>
      <c r="DF12" s="87"/>
      <c r="DG12" s="87" t="s">
        <v>1285</v>
      </c>
      <c r="DH12" s="87"/>
      <c r="DI12" s="87"/>
      <c r="DJ12" s="87" t="s">
        <v>1289</v>
      </c>
      <c r="DK12" s="87"/>
      <c r="DL12" s="87"/>
      <c r="DM12" s="87" t="s">
        <v>674</v>
      </c>
      <c r="DN12" s="87"/>
      <c r="DO12" s="87"/>
      <c r="DP12" s="87" t="s">
        <v>677</v>
      </c>
      <c r="DQ12" s="87"/>
      <c r="DR12" s="87"/>
      <c r="DS12" s="87" t="s">
        <v>1291</v>
      </c>
      <c r="DT12" s="87"/>
      <c r="DU12" s="87"/>
      <c r="DV12" s="87" t="s">
        <v>651</v>
      </c>
      <c r="DW12" s="87"/>
      <c r="DX12" s="87"/>
      <c r="DY12" s="87" t="s">
        <v>1296</v>
      </c>
      <c r="DZ12" s="87"/>
      <c r="EA12" s="87"/>
      <c r="EB12" s="87" t="s">
        <v>1297</v>
      </c>
      <c r="EC12" s="87"/>
      <c r="ED12" s="87"/>
      <c r="EE12" s="87" t="s">
        <v>686</v>
      </c>
      <c r="EF12" s="87"/>
      <c r="EG12" s="87"/>
      <c r="EH12" s="87" t="s">
        <v>1300</v>
      </c>
      <c r="EI12" s="87"/>
      <c r="EJ12" s="87"/>
      <c r="EK12" s="87" t="s">
        <v>690</v>
      </c>
      <c r="EL12" s="87"/>
      <c r="EM12" s="87"/>
      <c r="EN12" s="87" t="s">
        <v>691</v>
      </c>
      <c r="EO12" s="87"/>
      <c r="EP12" s="87"/>
      <c r="EQ12" s="87" t="s">
        <v>1303</v>
      </c>
      <c r="ER12" s="87"/>
      <c r="ES12" s="87"/>
      <c r="ET12" s="87" t="s">
        <v>1304</v>
      </c>
      <c r="EU12" s="87"/>
      <c r="EV12" s="87"/>
      <c r="EW12" s="87" t="s">
        <v>1305</v>
      </c>
      <c r="EX12" s="87"/>
      <c r="EY12" s="87"/>
      <c r="EZ12" s="87" t="s">
        <v>1306</v>
      </c>
      <c r="FA12" s="87"/>
      <c r="FB12" s="87"/>
      <c r="FC12" s="87" t="s">
        <v>1308</v>
      </c>
      <c r="FD12" s="87"/>
      <c r="FE12" s="87"/>
      <c r="FF12" s="87" t="s">
        <v>1315</v>
      </c>
      <c r="FG12" s="87"/>
      <c r="FH12" s="87"/>
      <c r="FI12" s="87" t="s">
        <v>1312</v>
      </c>
      <c r="FJ12" s="87"/>
      <c r="FK12" s="87"/>
      <c r="FL12" s="87" t="s">
        <v>1313</v>
      </c>
      <c r="FM12" s="87"/>
      <c r="FN12" s="87"/>
      <c r="FO12" s="134" t="s">
        <v>709</v>
      </c>
      <c r="FP12" s="134"/>
      <c r="FQ12" s="134"/>
      <c r="FR12" s="87" t="s">
        <v>1320</v>
      </c>
      <c r="FS12" s="87"/>
      <c r="FT12" s="87"/>
      <c r="FU12" s="87" t="s">
        <v>1322</v>
      </c>
      <c r="FV12" s="87"/>
      <c r="FW12" s="87"/>
      <c r="FX12" s="87" t="s">
        <v>714</v>
      </c>
      <c r="FY12" s="87"/>
      <c r="FZ12" s="87"/>
      <c r="GA12" s="87" t="s">
        <v>1324</v>
      </c>
      <c r="GB12" s="87"/>
      <c r="GC12" s="87"/>
      <c r="GD12" s="87" t="s">
        <v>1326</v>
      </c>
      <c r="GE12" s="87"/>
      <c r="GF12" s="87"/>
      <c r="GG12" s="87" t="s">
        <v>1330</v>
      </c>
      <c r="GH12" s="87"/>
      <c r="GI12" s="87"/>
      <c r="GJ12" s="89" t="s">
        <v>1331</v>
      </c>
      <c r="GK12" s="89"/>
      <c r="GL12" s="89"/>
      <c r="GM12" s="87" t="s">
        <v>722</v>
      </c>
      <c r="GN12" s="87"/>
      <c r="GO12" s="87"/>
      <c r="GP12" s="87" t="s">
        <v>1337</v>
      </c>
      <c r="GQ12" s="87"/>
      <c r="GR12" s="87"/>
      <c r="GS12" s="87" t="s">
        <v>1343</v>
      </c>
      <c r="GT12" s="87"/>
      <c r="GU12" s="87"/>
      <c r="GV12" s="87" t="s">
        <v>1344</v>
      </c>
      <c r="GW12" s="87"/>
      <c r="GX12" s="87"/>
      <c r="GY12" s="87" t="s">
        <v>727</v>
      </c>
      <c r="GZ12" s="87"/>
      <c r="HA12" s="87"/>
      <c r="HB12" s="87" t="s">
        <v>728</v>
      </c>
      <c r="HC12" s="87"/>
      <c r="HD12" s="87"/>
      <c r="HE12" s="87" t="s">
        <v>731</v>
      </c>
      <c r="HF12" s="87"/>
      <c r="HG12" s="87"/>
      <c r="HH12" s="87" t="s">
        <v>1355</v>
      </c>
      <c r="HI12" s="87"/>
      <c r="HJ12" s="87"/>
      <c r="HK12" s="87" t="s">
        <v>1361</v>
      </c>
      <c r="HL12" s="87"/>
      <c r="HM12" s="87"/>
      <c r="HN12" s="87" t="s">
        <v>1363</v>
      </c>
      <c r="HO12" s="87"/>
      <c r="HP12" s="87"/>
      <c r="HQ12" s="87" t="s">
        <v>1366</v>
      </c>
      <c r="HR12" s="87"/>
      <c r="HS12" s="87"/>
      <c r="HT12" s="87" t="s">
        <v>740</v>
      </c>
      <c r="HU12" s="87"/>
      <c r="HV12" s="87"/>
      <c r="HW12" s="87" t="s">
        <v>602</v>
      </c>
      <c r="HX12" s="87"/>
      <c r="HY12" s="87"/>
      <c r="HZ12" s="87" t="s">
        <v>1372</v>
      </c>
      <c r="IA12" s="87"/>
      <c r="IB12" s="87"/>
      <c r="IC12" s="87" t="s">
        <v>1375</v>
      </c>
      <c r="ID12" s="87"/>
      <c r="IE12" s="87"/>
      <c r="IF12" s="87" t="s">
        <v>746</v>
      </c>
      <c r="IG12" s="87"/>
      <c r="IH12" s="87"/>
      <c r="II12" s="87" t="s">
        <v>1379</v>
      </c>
      <c r="IJ12" s="87"/>
      <c r="IK12" s="87"/>
      <c r="IL12" s="87" t="s">
        <v>1380</v>
      </c>
      <c r="IM12" s="87"/>
      <c r="IN12" s="87"/>
      <c r="IO12" s="87" t="s">
        <v>1384</v>
      </c>
      <c r="IP12" s="87"/>
      <c r="IQ12" s="87"/>
      <c r="IR12" s="87" t="s">
        <v>750</v>
      </c>
      <c r="IS12" s="87"/>
      <c r="IT12" s="87"/>
    </row>
    <row r="13" spans="1:254" ht="131.25" customHeight="1" x14ac:dyDescent="0.25">
      <c r="A13" s="90"/>
      <c r="B13" s="90"/>
      <c r="C13" s="30" t="s">
        <v>795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3" t="s">
        <v>171</v>
      </c>
      <c r="B39" s="8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5" t="s">
        <v>783</v>
      </c>
      <c r="B40" s="8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7" t="s">
        <v>1391</v>
      </c>
      <c r="C42" s="137"/>
      <c r="D42" s="137"/>
      <c r="E42" s="137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69" t="s">
        <v>322</v>
      </c>
      <c r="E47" s="169"/>
      <c r="F47" s="161" t="s">
        <v>323</v>
      </c>
      <c r="G47" s="161"/>
      <c r="H47" s="167" t="s">
        <v>414</v>
      </c>
      <c r="I47" s="167"/>
      <c r="J47" s="167" t="s">
        <v>378</v>
      </c>
      <c r="K47" s="167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69" t="s">
        <v>330</v>
      </c>
      <c r="E56" s="169"/>
      <c r="F56" s="167" t="s">
        <v>325</v>
      </c>
      <c r="G56" s="167"/>
      <c r="H56" s="167" t="s">
        <v>331</v>
      </c>
      <c r="I56" s="167"/>
      <c r="J56" s="167" t="s">
        <v>332</v>
      </c>
      <c r="K56" s="167"/>
      <c r="L56" s="138" t="s">
        <v>43</v>
      </c>
      <c r="M56" s="138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7" t="s">
        <v>1401</v>
      </c>
      <c r="IS2" s="12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3" t="s">
        <v>0</v>
      </c>
      <c r="B4" s="173" t="s">
        <v>170</v>
      </c>
      <c r="C4" s="139" t="s">
        <v>412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1"/>
      <c r="X4" s="139" t="s">
        <v>321</v>
      </c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1"/>
      <c r="DD4" s="139" t="s">
        <v>869</v>
      </c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1"/>
      <c r="DY4" s="139" t="s">
        <v>324</v>
      </c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1"/>
      <c r="HZ4" s="139" t="s">
        <v>1395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1"/>
    </row>
    <row r="5" spans="1:254" x14ac:dyDescent="0.25">
      <c r="A5" s="174"/>
      <c r="B5" s="174"/>
      <c r="C5" s="158" t="s">
        <v>320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59"/>
      <c r="X5" s="158" t="s">
        <v>413</v>
      </c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59"/>
      <c r="AS5" s="158" t="s">
        <v>323</v>
      </c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59"/>
      <c r="BN5" s="158" t="s">
        <v>414</v>
      </c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59"/>
      <c r="CI5" s="158" t="s">
        <v>378</v>
      </c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59"/>
      <c r="DD5" s="158" t="s">
        <v>379</v>
      </c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59"/>
      <c r="DY5" s="158" t="s">
        <v>330</v>
      </c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59"/>
      <c r="ET5" s="158" t="s">
        <v>325</v>
      </c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59"/>
      <c r="FO5" s="158" t="s">
        <v>331</v>
      </c>
      <c r="FP5" s="168"/>
      <c r="FQ5" s="168"/>
      <c r="FR5" s="168"/>
      <c r="FS5" s="168"/>
      <c r="FT5" s="168"/>
      <c r="FU5" s="168"/>
      <c r="FV5" s="168"/>
      <c r="FW5" s="168"/>
      <c r="FX5" s="168"/>
      <c r="FY5" s="168"/>
      <c r="FZ5" s="168"/>
      <c r="GA5" s="168"/>
      <c r="GB5" s="168"/>
      <c r="GC5" s="168"/>
      <c r="GD5" s="168"/>
      <c r="GE5" s="168"/>
      <c r="GF5" s="168"/>
      <c r="GG5" s="168"/>
      <c r="GH5" s="168"/>
      <c r="GI5" s="159"/>
      <c r="GJ5" s="158" t="s">
        <v>332</v>
      </c>
      <c r="GK5" s="168"/>
      <c r="GL5" s="168"/>
      <c r="GM5" s="168"/>
      <c r="GN5" s="168"/>
      <c r="GO5" s="168"/>
      <c r="GP5" s="168"/>
      <c r="GQ5" s="168"/>
      <c r="GR5" s="168"/>
      <c r="GS5" s="168"/>
      <c r="GT5" s="168"/>
      <c r="GU5" s="168"/>
      <c r="GV5" s="168"/>
      <c r="GW5" s="168"/>
      <c r="GX5" s="168"/>
      <c r="GY5" s="168"/>
      <c r="GZ5" s="168"/>
      <c r="HA5" s="168"/>
      <c r="HB5" s="168"/>
      <c r="HC5" s="168"/>
      <c r="HD5" s="159"/>
      <c r="HE5" s="158" t="s">
        <v>43</v>
      </c>
      <c r="HF5" s="168"/>
      <c r="HG5" s="168"/>
      <c r="HH5" s="168"/>
      <c r="HI5" s="168"/>
      <c r="HJ5" s="168"/>
      <c r="HK5" s="168"/>
      <c r="HL5" s="168"/>
      <c r="HM5" s="168"/>
      <c r="HN5" s="168"/>
      <c r="HO5" s="168"/>
      <c r="HP5" s="168"/>
      <c r="HQ5" s="168"/>
      <c r="HR5" s="168"/>
      <c r="HS5" s="168"/>
      <c r="HT5" s="168"/>
      <c r="HU5" s="168"/>
      <c r="HV5" s="168"/>
      <c r="HW5" s="168"/>
      <c r="HX5" s="168"/>
      <c r="HY5" s="159"/>
      <c r="HZ5" s="158" t="s">
        <v>327</v>
      </c>
      <c r="IA5" s="168"/>
      <c r="IB5" s="168"/>
      <c r="IC5" s="168"/>
      <c r="ID5" s="168"/>
      <c r="IE5" s="168"/>
      <c r="IF5" s="168"/>
      <c r="IG5" s="168"/>
      <c r="IH5" s="168"/>
      <c r="II5" s="168"/>
      <c r="IJ5" s="168"/>
      <c r="IK5" s="168"/>
      <c r="IL5" s="168"/>
      <c r="IM5" s="168"/>
      <c r="IN5" s="168"/>
      <c r="IO5" s="168"/>
      <c r="IP5" s="168"/>
      <c r="IQ5" s="168"/>
      <c r="IR5" s="168"/>
      <c r="IS5" s="168"/>
      <c r="IT5" s="159"/>
    </row>
    <row r="6" spans="1:254" x14ac:dyDescent="0.25">
      <c r="A6" s="174"/>
      <c r="B6" s="174"/>
      <c r="C6" s="158" t="s">
        <v>122</v>
      </c>
      <c r="D6" s="168"/>
      <c r="E6" s="159"/>
      <c r="F6" s="158" t="s">
        <v>123</v>
      </c>
      <c r="G6" s="168"/>
      <c r="H6" s="159"/>
      <c r="I6" s="158" t="s">
        <v>124</v>
      </c>
      <c r="J6" s="168"/>
      <c r="K6" s="159"/>
      <c r="L6" s="158" t="s">
        <v>163</v>
      </c>
      <c r="M6" s="168"/>
      <c r="N6" s="159"/>
      <c r="O6" s="158" t="s">
        <v>125</v>
      </c>
      <c r="P6" s="168"/>
      <c r="Q6" s="159"/>
      <c r="R6" s="158" t="s">
        <v>126</v>
      </c>
      <c r="S6" s="168"/>
      <c r="T6" s="159"/>
      <c r="U6" s="158" t="s">
        <v>127</v>
      </c>
      <c r="V6" s="168"/>
      <c r="W6" s="159"/>
      <c r="X6" s="158" t="s">
        <v>128</v>
      </c>
      <c r="Y6" s="168"/>
      <c r="Z6" s="159"/>
      <c r="AA6" s="158" t="s">
        <v>129</v>
      </c>
      <c r="AB6" s="168"/>
      <c r="AC6" s="159"/>
      <c r="AD6" s="158" t="s">
        <v>1242</v>
      </c>
      <c r="AE6" s="168"/>
      <c r="AF6" s="159"/>
      <c r="AG6" s="158" t="s">
        <v>164</v>
      </c>
      <c r="AH6" s="168"/>
      <c r="AI6" s="159"/>
      <c r="AJ6" s="158" t="s">
        <v>130</v>
      </c>
      <c r="AK6" s="168"/>
      <c r="AL6" s="159"/>
      <c r="AM6" s="158" t="s">
        <v>1251</v>
      </c>
      <c r="AN6" s="168"/>
      <c r="AO6" s="159"/>
      <c r="AP6" s="158" t="s">
        <v>131</v>
      </c>
      <c r="AQ6" s="168"/>
      <c r="AR6" s="159"/>
      <c r="AS6" s="158" t="s">
        <v>132</v>
      </c>
      <c r="AT6" s="168"/>
      <c r="AU6" s="159"/>
      <c r="AV6" s="158" t="s">
        <v>133</v>
      </c>
      <c r="AW6" s="168"/>
      <c r="AX6" s="159"/>
      <c r="AY6" s="158" t="s">
        <v>134</v>
      </c>
      <c r="AZ6" s="168"/>
      <c r="BA6" s="159"/>
      <c r="BB6" s="158" t="s">
        <v>135</v>
      </c>
      <c r="BC6" s="168"/>
      <c r="BD6" s="159"/>
      <c r="BE6" s="158" t="s">
        <v>136</v>
      </c>
      <c r="BF6" s="168"/>
      <c r="BG6" s="159"/>
      <c r="BH6" s="158" t="s">
        <v>137</v>
      </c>
      <c r="BI6" s="168"/>
      <c r="BJ6" s="159"/>
      <c r="BK6" s="158" t="s">
        <v>1257</v>
      </c>
      <c r="BL6" s="168"/>
      <c r="BM6" s="159"/>
      <c r="BN6" s="158" t="s">
        <v>138</v>
      </c>
      <c r="BO6" s="168"/>
      <c r="BP6" s="159"/>
      <c r="BQ6" s="158" t="s">
        <v>139</v>
      </c>
      <c r="BR6" s="168"/>
      <c r="BS6" s="159"/>
      <c r="BT6" s="158" t="s">
        <v>140</v>
      </c>
      <c r="BU6" s="168"/>
      <c r="BV6" s="159"/>
      <c r="BW6" s="158" t="s">
        <v>141</v>
      </c>
      <c r="BX6" s="168"/>
      <c r="BY6" s="159"/>
      <c r="BZ6" s="158" t="s">
        <v>142</v>
      </c>
      <c r="CA6" s="168"/>
      <c r="CB6" s="159"/>
      <c r="CC6" s="158" t="s">
        <v>143</v>
      </c>
      <c r="CD6" s="168"/>
      <c r="CE6" s="159"/>
      <c r="CF6" s="158" t="s">
        <v>144</v>
      </c>
      <c r="CG6" s="168"/>
      <c r="CH6" s="159"/>
      <c r="CI6" s="158" t="s">
        <v>145</v>
      </c>
      <c r="CJ6" s="168"/>
      <c r="CK6" s="159"/>
      <c r="CL6" s="158" t="s">
        <v>146</v>
      </c>
      <c r="CM6" s="168"/>
      <c r="CN6" s="159"/>
      <c r="CO6" s="158" t="s">
        <v>165</v>
      </c>
      <c r="CP6" s="168"/>
      <c r="CQ6" s="159"/>
      <c r="CR6" s="158" t="s">
        <v>147</v>
      </c>
      <c r="CS6" s="168"/>
      <c r="CT6" s="159"/>
      <c r="CU6" s="158" t="s">
        <v>148</v>
      </c>
      <c r="CV6" s="168"/>
      <c r="CW6" s="159"/>
      <c r="CX6" s="158" t="s">
        <v>149</v>
      </c>
      <c r="CY6" s="168"/>
      <c r="CZ6" s="159"/>
      <c r="DA6" s="158" t="s">
        <v>150</v>
      </c>
      <c r="DB6" s="168"/>
      <c r="DC6" s="159"/>
      <c r="DD6" s="158" t="s">
        <v>416</v>
      </c>
      <c r="DE6" s="168"/>
      <c r="DF6" s="159"/>
      <c r="DG6" s="158" t="s">
        <v>417</v>
      </c>
      <c r="DH6" s="168"/>
      <c r="DI6" s="159"/>
      <c r="DJ6" s="158" t="s">
        <v>418</v>
      </c>
      <c r="DK6" s="168"/>
      <c r="DL6" s="159"/>
      <c r="DM6" s="158" t="s">
        <v>419</v>
      </c>
      <c r="DN6" s="168"/>
      <c r="DO6" s="159"/>
      <c r="DP6" s="158" t="s">
        <v>420</v>
      </c>
      <c r="DQ6" s="168"/>
      <c r="DR6" s="159"/>
      <c r="DS6" s="158" t="s">
        <v>421</v>
      </c>
      <c r="DT6" s="168"/>
      <c r="DU6" s="159"/>
      <c r="DV6" s="158" t="s">
        <v>422</v>
      </c>
      <c r="DW6" s="168"/>
      <c r="DX6" s="159"/>
      <c r="DY6" s="158" t="s">
        <v>151</v>
      </c>
      <c r="DZ6" s="168"/>
      <c r="EA6" s="159"/>
      <c r="EB6" s="158" t="s">
        <v>152</v>
      </c>
      <c r="EC6" s="168"/>
      <c r="ED6" s="159"/>
      <c r="EE6" s="158" t="s">
        <v>153</v>
      </c>
      <c r="EF6" s="168"/>
      <c r="EG6" s="159"/>
      <c r="EH6" s="158" t="s">
        <v>166</v>
      </c>
      <c r="EI6" s="168"/>
      <c r="EJ6" s="159"/>
      <c r="EK6" s="158" t="s">
        <v>154</v>
      </c>
      <c r="EL6" s="168"/>
      <c r="EM6" s="159"/>
      <c r="EN6" s="158" t="s">
        <v>155</v>
      </c>
      <c r="EO6" s="168"/>
      <c r="EP6" s="159"/>
      <c r="EQ6" s="158" t="s">
        <v>156</v>
      </c>
      <c r="ER6" s="168"/>
      <c r="ES6" s="159"/>
      <c r="ET6" s="158" t="s">
        <v>157</v>
      </c>
      <c r="EU6" s="168"/>
      <c r="EV6" s="159"/>
      <c r="EW6" s="158" t="s">
        <v>158</v>
      </c>
      <c r="EX6" s="168"/>
      <c r="EY6" s="159"/>
      <c r="EZ6" s="158" t="s">
        <v>159</v>
      </c>
      <c r="FA6" s="168"/>
      <c r="FB6" s="159"/>
      <c r="FC6" s="158" t="s">
        <v>160</v>
      </c>
      <c r="FD6" s="168"/>
      <c r="FE6" s="159"/>
      <c r="FF6" s="158" t="s">
        <v>161</v>
      </c>
      <c r="FG6" s="168"/>
      <c r="FH6" s="159"/>
      <c r="FI6" s="158" t="s">
        <v>162</v>
      </c>
      <c r="FJ6" s="168"/>
      <c r="FK6" s="159"/>
      <c r="FL6" s="158" t="s">
        <v>167</v>
      </c>
      <c r="FM6" s="168"/>
      <c r="FN6" s="159"/>
      <c r="FO6" s="158" t="s">
        <v>168</v>
      </c>
      <c r="FP6" s="168"/>
      <c r="FQ6" s="159"/>
      <c r="FR6" s="158" t="s">
        <v>423</v>
      </c>
      <c r="FS6" s="168"/>
      <c r="FT6" s="159"/>
      <c r="FU6" s="158" t="s">
        <v>424</v>
      </c>
      <c r="FV6" s="168"/>
      <c r="FW6" s="159"/>
      <c r="FX6" s="158" t="s">
        <v>425</v>
      </c>
      <c r="FY6" s="168"/>
      <c r="FZ6" s="159"/>
      <c r="GA6" s="158" t="s">
        <v>426</v>
      </c>
      <c r="GB6" s="168"/>
      <c r="GC6" s="159"/>
      <c r="GD6" s="158" t="s">
        <v>427</v>
      </c>
      <c r="GE6" s="168"/>
      <c r="GF6" s="159"/>
      <c r="GG6" s="158" t="s">
        <v>428</v>
      </c>
      <c r="GH6" s="168"/>
      <c r="GI6" s="159"/>
      <c r="GJ6" s="158" t="s">
        <v>1335</v>
      </c>
      <c r="GK6" s="168"/>
      <c r="GL6" s="159"/>
      <c r="GM6" s="158" t="s">
        <v>1336</v>
      </c>
      <c r="GN6" s="168"/>
      <c r="GO6" s="159"/>
      <c r="GP6" s="158" t="s">
        <v>1338</v>
      </c>
      <c r="GQ6" s="168"/>
      <c r="GR6" s="159"/>
      <c r="GS6" s="158" t="s">
        <v>1342</v>
      </c>
      <c r="GT6" s="168"/>
      <c r="GU6" s="159"/>
      <c r="GV6" s="158" t="s">
        <v>1348</v>
      </c>
      <c r="GW6" s="168"/>
      <c r="GX6" s="159"/>
      <c r="GY6" s="158" t="s">
        <v>1349</v>
      </c>
      <c r="GZ6" s="168"/>
      <c r="HA6" s="159"/>
      <c r="HB6" s="158" t="s">
        <v>1353</v>
      </c>
      <c r="HC6" s="168"/>
      <c r="HD6" s="159"/>
      <c r="HE6" s="158" t="s">
        <v>1354</v>
      </c>
      <c r="HF6" s="168"/>
      <c r="HG6" s="159"/>
      <c r="HH6" s="158" t="s">
        <v>1356</v>
      </c>
      <c r="HI6" s="168"/>
      <c r="HJ6" s="159"/>
      <c r="HK6" s="158" t="s">
        <v>1360</v>
      </c>
      <c r="HL6" s="168"/>
      <c r="HM6" s="159"/>
      <c r="HN6" s="158" t="s">
        <v>1362</v>
      </c>
      <c r="HO6" s="168"/>
      <c r="HP6" s="159"/>
      <c r="HQ6" s="158" t="s">
        <v>1365</v>
      </c>
      <c r="HR6" s="168"/>
      <c r="HS6" s="159"/>
      <c r="HT6" s="158" t="s">
        <v>1370</v>
      </c>
      <c r="HU6" s="168"/>
      <c r="HV6" s="159"/>
      <c r="HW6" s="158" t="s">
        <v>1371</v>
      </c>
      <c r="HX6" s="168"/>
      <c r="HY6" s="159"/>
      <c r="HZ6" s="158" t="s">
        <v>429</v>
      </c>
      <c r="IA6" s="168"/>
      <c r="IB6" s="159"/>
      <c r="IC6" s="158" t="s">
        <v>430</v>
      </c>
      <c r="ID6" s="168"/>
      <c r="IE6" s="159"/>
      <c r="IF6" s="158" t="s">
        <v>431</v>
      </c>
      <c r="IG6" s="168"/>
      <c r="IH6" s="159"/>
      <c r="II6" s="158" t="s">
        <v>432</v>
      </c>
      <c r="IJ6" s="168"/>
      <c r="IK6" s="159"/>
      <c r="IL6" s="158" t="s">
        <v>433</v>
      </c>
      <c r="IM6" s="168"/>
      <c r="IN6" s="159"/>
      <c r="IO6" s="158" t="s">
        <v>434</v>
      </c>
      <c r="IP6" s="168"/>
      <c r="IQ6" s="159"/>
      <c r="IR6" s="158" t="s">
        <v>435</v>
      </c>
      <c r="IS6" s="168"/>
      <c r="IT6" s="159"/>
    </row>
    <row r="7" spans="1:254" ht="120" customHeight="1" x14ac:dyDescent="0.25">
      <c r="A7" s="174"/>
      <c r="B7" s="174"/>
      <c r="C7" s="170" t="s">
        <v>1227</v>
      </c>
      <c r="D7" s="172"/>
      <c r="E7" s="171"/>
      <c r="F7" s="170" t="s">
        <v>1230</v>
      </c>
      <c r="G7" s="172"/>
      <c r="H7" s="171"/>
      <c r="I7" s="170" t="s">
        <v>1231</v>
      </c>
      <c r="J7" s="172"/>
      <c r="K7" s="171"/>
      <c r="L7" s="170" t="s">
        <v>1235</v>
      </c>
      <c r="M7" s="172"/>
      <c r="N7" s="171"/>
      <c r="O7" s="170" t="s">
        <v>1236</v>
      </c>
      <c r="P7" s="172"/>
      <c r="Q7" s="171"/>
      <c r="R7" s="170" t="s">
        <v>1237</v>
      </c>
      <c r="S7" s="172"/>
      <c r="T7" s="171"/>
      <c r="U7" s="170" t="s">
        <v>614</v>
      </c>
      <c r="V7" s="172"/>
      <c r="W7" s="171"/>
      <c r="X7" s="170" t="s">
        <v>1388</v>
      </c>
      <c r="Y7" s="172"/>
      <c r="Z7" s="171"/>
      <c r="AA7" s="170" t="s">
        <v>617</v>
      </c>
      <c r="AB7" s="172"/>
      <c r="AC7" s="171"/>
      <c r="AD7" s="170" t="s">
        <v>1243</v>
      </c>
      <c r="AE7" s="172"/>
      <c r="AF7" s="171"/>
      <c r="AG7" s="170" t="s">
        <v>1244</v>
      </c>
      <c r="AH7" s="172"/>
      <c r="AI7" s="171"/>
      <c r="AJ7" s="170" t="s">
        <v>1248</v>
      </c>
      <c r="AK7" s="172"/>
      <c r="AL7" s="171"/>
      <c r="AM7" s="170" t="s">
        <v>1250</v>
      </c>
      <c r="AN7" s="172"/>
      <c r="AO7" s="171"/>
      <c r="AP7" s="170" t="s">
        <v>624</v>
      </c>
      <c r="AQ7" s="172"/>
      <c r="AR7" s="171"/>
      <c r="AS7" s="170" t="s">
        <v>1252</v>
      </c>
      <c r="AT7" s="172"/>
      <c r="AU7" s="171"/>
      <c r="AV7" s="170" t="s">
        <v>1253</v>
      </c>
      <c r="AW7" s="172"/>
      <c r="AX7" s="171"/>
      <c r="AY7" s="170" t="s">
        <v>630</v>
      </c>
      <c r="AZ7" s="172"/>
      <c r="BA7" s="171"/>
      <c r="BB7" s="170" t="s">
        <v>1254</v>
      </c>
      <c r="BC7" s="172"/>
      <c r="BD7" s="171"/>
      <c r="BE7" s="170" t="s">
        <v>1255</v>
      </c>
      <c r="BF7" s="172"/>
      <c r="BG7" s="171"/>
      <c r="BH7" s="170" t="s">
        <v>1256</v>
      </c>
      <c r="BI7" s="172"/>
      <c r="BJ7" s="171"/>
      <c r="BK7" s="170" t="s">
        <v>1262</v>
      </c>
      <c r="BL7" s="172"/>
      <c r="BM7" s="171"/>
      <c r="BN7" s="170" t="s">
        <v>1258</v>
      </c>
      <c r="BO7" s="172"/>
      <c r="BP7" s="171"/>
      <c r="BQ7" s="170" t="s">
        <v>1259</v>
      </c>
      <c r="BR7" s="172"/>
      <c r="BS7" s="171"/>
      <c r="BT7" s="170" t="s">
        <v>645</v>
      </c>
      <c r="BU7" s="172"/>
      <c r="BV7" s="171"/>
      <c r="BW7" s="170" t="s">
        <v>1267</v>
      </c>
      <c r="BX7" s="172"/>
      <c r="BY7" s="171"/>
      <c r="BZ7" s="170" t="s">
        <v>648</v>
      </c>
      <c r="CA7" s="172"/>
      <c r="CB7" s="171"/>
      <c r="CC7" s="170" t="s">
        <v>651</v>
      </c>
      <c r="CD7" s="172"/>
      <c r="CE7" s="171"/>
      <c r="CF7" s="170" t="s">
        <v>1270</v>
      </c>
      <c r="CG7" s="172"/>
      <c r="CH7" s="171"/>
      <c r="CI7" s="170" t="s">
        <v>1274</v>
      </c>
      <c r="CJ7" s="172"/>
      <c r="CK7" s="171"/>
      <c r="CL7" s="170" t="s">
        <v>1275</v>
      </c>
      <c r="CM7" s="172"/>
      <c r="CN7" s="171"/>
      <c r="CO7" s="170" t="s">
        <v>1276</v>
      </c>
      <c r="CP7" s="172"/>
      <c r="CQ7" s="171"/>
      <c r="CR7" s="170" t="s">
        <v>1277</v>
      </c>
      <c r="CS7" s="172"/>
      <c r="CT7" s="171"/>
      <c r="CU7" s="170" t="s">
        <v>1278</v>
      </c>
      <c r="CV7" s="172"/>
      <c r="CW7" s="171"/>
      <c r="CX7" s="170" t="s">
        <v>1279</v>
      </c>
      <c r="CY7" s="172"/>
      <c r="CZ7" s="171"/>
      <c r="DA7" s="170" t="s">
        <v>661</v>
      </c>
      <c r="DB7" s="172"/>
      <c r="DC7" s="171"/>
      <c r="DD7" s="170" t="s">
        <v>1284</v>
      </c>
      <c r="DE7" s="172"/>
      <c r="DF7" s="171"/>
      <c r="DG7" s="170" t="s">
        <v>1285</v>
      </c>
      <c r="DH7" s="172"/>
      <c r="DI7" s="171"/>
      <c r="DJ7" s="170" t="s">
        <v>1289</v>
      </c>
      <c r="DK7" s="172"/>
      <c r="DL7" s="171"/>
      <c r="DM7" s="170" t="s">
        <v>674</v>
      </c>
      <c r="DN7" s="172"/>
      <c r="DO7" s="171"/>
      <c r="DP7" s="170" t="s">
        <v>677</v>
      </c>
      <c r="DQ7" s="172"/>
      <c r="DR7" s="171"/>
      <c r="DS7" s="170" t="s">
        <v>1291</v>
      </c>
      <c r="DT7" s="172"/>
      <c r="DU7" s="171"/>
      <c r="DV7" s="170" t="s">
        <v>651</v>
      </c>
      <c r="DW7" s="172"/>
      <c r="DX7" s="171"/>
      <c r="DY7" s="170" t="s">
        <v>1296</v>
      </c>
      <c r="DZ7" s="172"/>
      <c r="EA7" s="171"/>
      <c r="EB7" s="170" t="s">
        <v>1297</v>
      </c>
      <c r="EC7" s="172"/>
      <c r="ED7" s="171"/>
      <c r="EE7" s="170" t="s">
        <v>686</v>
      </c>
      <c r="EF7" s="172"/>
      <c r="EG7" s="171"/>
      <c r="EH7" s="170" t="s">
        <v>1300</v>
      </c>
      <c r="EI7" s="172"/>
      <c r="EJ7" s="171"/>
      <c r="EK7" s="170" t="s">
        <v>690</v>
      </c>
      <c r="EL7" s="172"/>
      <c r="EM7" s="171"/>
      <c r="EN7" s="170" t="s">
        <v>691</v>
      </c>
      <c r="EO7" s="172"/>
      <c r="EP7" s="171"/>
      <c r="EQ7" s="170" t="s">
        <v>1303</v>
      </c>
      <c r="ER7" s="172"/>
      <c r="ES7" s="171"/>
      <c r="ET7" s="170" t="s">
        <v>1304</v>
      </c>
      <c r="EU7" s="172"/>
      <c r="EV7" s="171"/>
      <c r="EW7" s="170" t="s">
        <v>1305</v>
      </c>
      <c r="EX7" s="172"/>
      <c r="EY7" s="171"/>
      <c r="EZ7" s="170" t="s">
        <v>1306</v>
      </c>
      <c r="FA7" s="172"/>
      <c r="FB7" s="171"/>
      <c r="FC7" s="170" t="s">
        <v>1308</v>
      </c>
      <c r="FD7" s="172"/>
      <c r="FE7" s="171"/>
      <c r="FF7" s="170" t="s">
        <v>1315</v>
      </c>
      <c r="FG7" s="172"/>
      <c r="FH7" s="171"/>
      <c r="FI7" s="170" t="s">
        <v>1312</v>
      </c>
      <c r="FJ7" s="172"/>
      <c r="FK7" s="171"/>
      <c r="FL7" s="170" t="s">
        <v>1313</v>
      </c>
      <c r="FM7" s="172"/>
      <c r="FN7" s="171"/>
      <c r="FO7" s="170" t="s">
        <v>709</v>
      </c>
      <c r="FP7" s="172"/>
      <c r="FQ7" s="171"/>
      <c r="FR7" s="170" t="s">
        <v>1320</v>
      </c>
      <c r="FS7" s="172"/>
      <c r="FT7" s="171"/>
      <c r="FU7" s="170" t="s">
        <v>1322</v>
      </c>
      <c r="FV7" s="172"/>
      <c r="FW7" s="171"/>
      <c r="FX7" s="170" t="s">
        <v>714</v>
      </c>
      <c r="FY7" s="172"/>
      <c r="FZ7" s="171"/>
      <c r="GA7" s="170" t="s">
        <v>1324</v>
      </c>
      <c r="GB7" s="172"/>
      <c r="GC7" s="171"/>
      <c r="GD7" s="170" t="s">
        <v>1326</v>
      </c>
      <c r="GE7" s="172"/>
      <c r="GF7" s="171"/>
      <c r="GG7" s="170" t="s">
        <v>1330</v>
      </c>
      <c r="GH7" s="172"/>
      <c r="GI7" s="171"/>
      <c r="GJ7" s="170" t="s">
        <v>1331</v>
      </c>
      <c r="GK7" s="172"/>
      <c r="GL7" s="171"/>
      <c r="GM7" s="170" t="s">
        <v>722</v>
      </c>
      <c r="GN7" s="172"/>
      <c r="GO7" s="171"/>
      <c r="GP7" s="170" t="s">
        <v>1337</v>
      </c>
      <c r="GQ7" s="172"/>
      <c r="GR7" s="171"/>
      <c r="GS7" s="170" t="s">
        <v>1343</v>
      </c>
      <c r="GT7" s="172"/>
      <c r="GU7" s="171"/>
      <c r="GV7" s="170" t="s">
        <v>1344</v>
      </c>
      <c r="GW7" s="172"/>
      <c r="GX7" s="171"/>
      <c r="GY7" s="170" t="s">
        <v>727</v>
      </c>
      <c r="GZ7" s="172"/>
      <c r="HA7" s="171"/>
      <c r="HB7" s="170" t="s">
        <v>728</v>
      </c>
      <c r="HC7" s="172"/>
      <c r="HD7" s="171"/>
      <c r="HE7" s="170" t="s">
        <v>731</v>
      </c>
      <c r="HF7" s="172"/>
      <c r="HG7" s="171"/>
      <c r="HH7" s="170" t="s">
        <v>1355</v>
      </c>
      <c r="HI7" s="172"/>
      <c r="HJ7" s="171"/>
      <c r="HK7" s="170" t="s">
        <v>1361</v>
      </c>
      <c r="HL7" s="172"/>
      <c r="HM7" s="171"/>
      <c r="HN7" s="170" t="s">
        <v>1363</v>
      </c>
      <c r="HO7" s="172"/>
      <c r="HP7" s="171"/>
      <c r="HQ7" s="170" t="s">
        <v>1366</v>
      </c>
      <c r="HR7" s="172"/>
      <c r="HS7" s="171"/>
      <c r="HT7" s="170" t="s">
        <v>740</v>
      </c>
      <c r="HU7" s="172"/>
      <c r="HV7" s="171"/>
      <c r="HW7" s="170" t="s">
        <v>602</v>
      </c>
      <c r="HX7" s="172"/>
      <c r="HY7" s="171"/>
      <c r="HZ7" s="170" t="s">
        <v>1372</v>
      </c>
      <c r="IA7" s="172"/>
      <c r="IB7" s="171"/>
      <c r="IC7" s="170" t="s">
        <v>1375</v>
      </c>
      <c r="ID7" s="172"/>
      <c r="IE7" s="171"/>
      <c r="IF7" s="170" t="s">
        <v>746</v>
      </c>
      <c r="IG7" s="172"/>
      <c r="IH7" s="171"/>
      <c r="II7" s="170" t="s">
        <v>1379</v>
      </c>
      <c r="IJ7" s="172"/>
      <c r="IK7" s="171"/>
      <c r="IL7" s="170" t="s">
        <v>1380</v>
      </c>
      <c r="IM7" s="172"/>
      <c r="IN7" s="171"/>
      <c r="IO7" s="170" t="s">
        <v>1384</v>
      </c>
      <c r="IP7" s="172"/>
      <c r="IQ7" s="171"/>
      <c r="IR7" s="170" t="s">
        <v>750</v>
      </c>
      <c r="IS7" s="172"/>
      <c r="IT7" s="171"/>
    </row>
    <row r="8" spans="1:254" ht="169.5" customHeight="1" x14ac:dyDescent="0.25">
      <c r="A8" s="175"/>
      <c r="B8" s="175"/>
      <c r="C8" s="62" t="s">
        <v>795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39" t="s">
        <v>171</v>
      </c>
      <c r="B34" s="14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0" t="s">
        <v>783</v>
      </c>
      <c r="B35" s="1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7" t="s">
        <v>1391</v>
      </c>
      <c r="C37" s="137"/>
      <c r="D37" s="137"/>
      <c r="E37" s="137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69" t="s">
        <v>322</v>
      </c>
      <c r="E42" s="169"/>
      <c r="F42" s="161" t="s">
        <v>323</v>
      </c>
      <c r="G42" s="161"/>
      <c r="H42" s="167" t="s">
        <v>414</v>
      </c>
      <c r="I42" s="167"/>
      <c r="J42" s="167" t="s">
        <v>378</v>
      </c>
      <c r="K42" s="167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69" t="s">
        <v>330</v>
      </c>
      <c r="E51" s="169"/>
      <c r="F51" s="167" t="s">
        <v>325</v>
      </c>
      <c r="G51" s="167"/>
      <c r="H51" s="167" t="s">
        <v>331</v>
      </c>
      <c r="I51" s="167"/>
      <c r="J51" s="167" t="s">
        <v>332</v>
      </c>
      <c r="K51" s="167"/>
      <c r="L51" s="138" t="s">
        <v>43</v>
      </c>
      <c r="M51" s="138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2024-12-17T10:17:32Z</dcterms:modified>
</cp:coreProperties>
</file>