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мониторинг\промежуточный\"/>
    </mc:Choice>
  </mc:AlternateContent>
  <bookViews>
    <workbookView xWindow="0" yWindow="0" windowWidth="20490" windowHeight="7650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4" i="1"/>
  <c r="D42" i="1"/>
  <c r="F39" i="1"/>
  <c r="F40" i="1"/>
  <c r="F38" i="1"/>
  <c r="D39" i="1"/>
  <c r="D40" i="1"/>
  <c r="D38" i="1"/>
  <c r="D35" i="1"/>
  <c r="D34" i="1"/>
  <c r="D33" i="1"/>
  <c r="F30" i="1"/>
  <c r="F31" i="1"/>
  <c r="F29" i="1"/>
  <c r="D30" i="1"/>
  <c r="D31" i="1"/>
  <c r="D29" i="1"/>
  <c r="D25" i="1"/>
  <c r="D26" i="1"/>
  <c r="D24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C21" i="1"/>
  <c r="D45" i="3" l="1"/>
  <c r="D46" i="3"/>
  <c r="D44" i="3"/>
  <c r="L41" i="3"/>
  <c r="L42" i="3"/>
  <c r="L40" i="3"/>
  <c r="J41" i="3"/>
  <c r="J42" i="3"/>
  <c r="J40" i="3"/>
  <c r="H41" i="3"/>
  <c r="H42" i="3"/>
  <c r="H40" i="3"/>
  <c r="F41" i="3"/>
  <c r="F42" i="3"/>
  <c r="F40" i="3"/>
  <c r="D41" i="3"/>
  <c r="D42" i="3"/>
  <c r="D40" i="3"/>
  <c r="D36" i="3"/>
  <c r="D37" i="3"/>
  <c r="D35" i="3"/>
  <c r="H32" i="3"/>
  <c r="H33" i="3"/>
  <c r="H31" i="3"/>
  <c r="F32" i="3"/>
  <c r="F33" i="3"/>
  <c r="F31" i="3"/>
  <c r="D32" i="3"/>
  <c r="D33" i="3"/>
  <c r="D31" i="3"/>
  <c r="D27" i="3"/>
  <c r="D28" i="3"/>
  <c r="D26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C23" i="3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2" i="3"/>
  <c r="DR27" i="2" l="1"/>
  <c r="DR28" i="2" s="1"/>
  <c r="DQ27" i="2"/>
  <c r="DQ28" i="2" s="1"/>
  <c r="DP27" i="2"/>
  <c r="DP28" i="2" s="1"/>
  <c r="DO27" i="2"/>
  <c r="DO28" i="2" s="1"/>
  <c r="DN27" i="2"/>
  <c r="DN28" i="2" s="1"/>
  <c r="DM27" i="2"/>
  <c r="DM28" i="2" s="1"/>
  <c r="DL27" i="2"/>
  <c r="DL28" i="2" s="1"/>
  <c r="DK27" i="2"/>
  <c r="DK28" i="2" s="1"/>
  <c r="DJ27" i="2"/>
  <c r="DJ28" i="2" s="1"/>
  <c r="DI27" i="2"/>
  <c r="DI28" i="2" s="1"/>
  <c r="DH27" i="2"/>
  <c r="DH28" i="2" s="1"/>
  <c r="DG27" i="2"/>
  <c r="DG28" i="2" s="1"/>
  <c r="DF27" i="2"/>
  <c r="DF28" i="2" s="1"/>
  <c r="DE27" i="2"/>
  <c r="DE28" i="2" s="1"/>
  <c r="DD27" i="2"/>
  <c r="DD28" i="2" s="1"/>
  <c r="DC27" i="2"/>
  <c r="DC28" i="2" s="1"/>
  <c r="DB27" i="2"/>
  <c r="DB28" i="2" s="1"/>
  <c r="DA27" i="2"/>
  <c r="DA28" i="2" s="1"/>
  <c r="CZ27" i="2"/>
  <c r="CZ28" i="2" s="1"/>
  <c r="CY27" i="2"/>
  <c r="CY28" i="2" s="1"/>
  <c r="CX27" i="2"/>
  <c r="CX28" i="2" s="1"/>
  <c r="CW27" i="2"/>
  <c r="CW28" i="2" s="1"/>
  <c r="CV27" i="2"/>
  <c r="CV28" i="2" s="1"/>
  <c r="CU27" i="2"/>
  <c r="CU28" i="2" s="1"/>
  <c r="CT27" i="2"/>
  <c r="CT28" i="2" s="1"/>
  <c r="CS27" i="2"/>
  <c r="CS28" i="2" s="1"/>
  <c r="CR27" i="2"/>
  <c r="CR28" i="2" s="1"/>
  <c r="CQ27" i="2"/>
  <c r="CQ28" i="2" s="1"/>
  <c r="CP27" i="2"/>
  <c r="CP28" i="2" s="1"/>
  <c r="CO27" i="2"/>
  <c r="CO28" i="2" s="1"/>
  <c r="CN27" i="2"/>
  <c r="CN28" i="2" s="1"/>
  <c r="CM27" i="2"/>
  <c r="CM28" i="2" s="1"/>
  <c r="CL27" i="2"/>
  <c r="CL28" i="2" s="1"/>
  <c r="CK27" i="2"/>
  <c r="CK28" i="2" s="1"/>
  <c r="CJ27" i="2"/>
  <c r="CJ28" i="2" s="1"/>
  <c r="CI27" i="2"/>
  <c r="CI28" i="2" s="1"/>
  <c r="CH27" i="2"/>
  <c r="CH28" i="2" s="1"/>
  <c r="CG27" i="2"/>
  <c r="CG28" i="2" s="1"/>
  <c r="CF27" i="2"/>
  <c r="CF28" i="2" s="1"/>
  <c r="CE27" i="2"/>
  <c r="CE28" i="2" s="1"/>
  <c r="CD27" i="2"/>
  <c r="CD28" i="2" s="1"/>
  <c r="CC27" i="2"/>
  <c r="CC28" i="2" s="1"/>
  <c r="CB27" i="2"/>
  <c r="CB28" i="2" s="1"/>
  <c r="CA27" i="2"/>
  <c r="CA28" i="2" s="1"/>
  <c r="BZ27" i="2"/>
  <c r="BZ28" i="2" s="1"/>
  <c r="BY27" i="2"/>
  <c r="BY28" i="2" s="1"/>
  <c r="BX27" i="2"/>
  <c r="BX28" i="2" s="1"/>
  <c r="BW27" i="2"/>
  <c r="BW28" i="2" s="1"/>
  <c r="BV27" i="2"/>
  <c r="BV28" i="2" s="1"/>
  <c r="BU27" i="2"/>
  <c r="BU28" i="2" s="1"/>
  <c r="BT27" i="2"/>
  <c r="BT28" i="2" s="1"/>
  <c r="BS27" i="2"/>
  <c r="BS28" i="2" s="1"/>
  <c r="BR27" i="2"/>
  <c r="BR28" i="2" s="1"/>
  <c r="BQ27" i="2"/>
  <c r="BQ28" i="2" s="1"/>
  <c r="BP27" i="2"/>
  <c r="BP28" i="2" s="1"/>
  <c r="BO27" i="2"/>
  <c r="BO28" i="2" s="1"/>
  <c r="BN27" i="2"/>
  <c r="BN28" i="2" s="1"/>
  <c r="BM27" i="2"/>
  <c r="BM28" i="2" s="1"/>
  <c r="BL27" i="2"/>
  <c r="BL28" i="2" s="1"/>
  <c r="BK27" i="2"/>
  <c r="BK28" i="2" s="1"/>
  <c r="BJ27" i="2"/>
  <c r="BJ28" i="2" s="1"/>
  <c r="BI27" i="2"/>
  <c r="BI28" i="2" s="1"/>
  <c r="BH27" i="2"/>
  <c r="BH28" i="2" s="1"/>
  <c r="BG27" i="2"/>
  <c r="BG28" i="2" s="1"/>
  <c r="BF27" i="2"/>
  <c r="BF28" i="2" s="1"/>
  <c r="BE27" i="2"/>
  <c r="BE28" i="2" s="1"/>
  <c r="BD27" i="2"/>
  <c r="BD28" i="2" s="1"/>
  <c r="BC27" i="2"/>
  <c r="BC28" i="2" s="1"/>
  <c r="BB27" i="2"/>
  <c r="BB28" i="2" s="1"/>
  <c r="BA27" i="2"/>
  <c r="BA28" i="2" s="1"/>
  <c r="AZ27" i="2"/>
  <c r="AZ28" i="2" s="1"/>
  <c r="AY27" i="2"/>
  <c r="AY28" i="2" s="1"/>
  <c r="AX27" i="2"/>
  <c r="AX28" i="2" s="1"/>
  <c r="AW27" i="2"/>
  <c r="AW28" i="2" s="1"/>
  <c r="AV27" i="2"/>
  <c r="AV28" i="2" s="1"/>
  <c r="AU27" i="2"/>
  <c r="AU28" i="2" s="1"/>
  <c r="AT27" i="2"/>
  <c r="AT28" i="2" s="1"/>
  <c r="AS27" i="2"/>
  <c r="AS28" i="2" s="1"/>
  <c r="AR27" i="2"/>
  <c r="AR28" i="2" s="1"/>
  <c r="AQ27" i="2"/>
  <c r="AQ28" i="2" s="1"/>
  <c r="AP27" i="2"/>
  <c r="AP28" i="2" s="1"/>
  <c r="AO27" i="2"/>
  <c r="AO28" i="2" s="1"/>
  <c r="AN27" i="2"/>
  <c r="AN28" i="2" s="1"/>
  <c r="AM27" i="2"/>
  <c r="AM28" i="2" s="1"/>
  <c r="AL27" i="2"/>
  <c r="AL28" i="2" s="1"/>
  <c r="AK27" i="2"/>
  <c r="AK28" i="2" s="1"/>
  <c r="AJ27" i="2"/>
  <c r="AJ28" i="2" s="1"/>
  <c r="AI27" i="2"/>
  <c r="AI28" i="2" s="1"/>
  <c r="AH27" i="2"/>
  <c r="AH28" i="2" s="1"/>
  <c r="AG27" i="2"/>
  <c r="AG28" i="2" s="1"/>
  <c r="AF27" i="2"/>
  <c r="AF28" i="2" s="1"/>
  <c r="AE27" i="2"/>
  <c r="AE28" i="2" s="1"/>
  <c r="AD27" i="2"/>
  <c r="AD28" i="2" s="1"/>
  <c r="AC27" i="2"/>
  <c r="AC28" i="2" s="1"/>
  <c r="AB27" i="2"/>
  <c r="AB28" i="2" s="1"/>
  <c r="AA27" i="2"/>
  <c r="AA28" i="2" s="1"/>
  <c r="Z27" i="2"/>
  <c r="Z28" i="2" s="1"/>
  <c r="Y27" i="2"/>
  <c r="Y28" i="2" s="1"/>
  <c r="X27" i="2"/>
  <c r="X28" i="2" s="1"/>
  <c r="W27" i="2"/>
  <c r="W28" i="2" s="1"/>
  <c r="V27" i="2"/>
  <c r="V28" i="2" s="1"/>
  <c r="U27" i="2"/>
  <c r="U28" i="2" s="1"/>
  <c r="T27" i="2"/>
  <c r="T28" i="2" s="1"/>
  <c r="S27" i="2"/>
  <c r="S28" i="2" s="1"/>
  <c r="R27" i="2"/>
  <c r="R28" i="2" s="1"/>
  <c r="Q27" i="2"/>
  <c r="Q28" i="2" s="1"/>
  <c r="P27" i="2"/>
  <c r="P28" i="2" s="1"/>
  <c r="O27" i="2"/>
  <c r="O28" i="2" s="1"/>
  <c r="N27" i="2"/>
  <c r="N28" i="2" s="1"/>
  <c r="M27" i="2"/>
  <c r="M28" i="2" s="1"/>
  <c r="L27" i="2"/>
  <c r="L28" i="2" s="1"/>
  <c r="K27" i="2"/>
  <c r="K28" i="2" s="1"/>
  <c r="J27" i="2"/>
  <c r="J28" i="2" s="1"/>
  <c r="I27" i="2"/>
  <c r="I28" i="2" s="1"/>
  <c r="H27" i="2"/>
  <c r="H28" i="2" s="1"/>
  <c r="G27" i="2"/>
  <c r="G28" i="2" s="1"/>
  <c r="F27" i="2"/>
  <c r="F28" i="2" s="1"/>
  <c r="E27" i="2"/>
  <c r="E28" i="2" s="1"/>
  <c r="D27" i="2"/>
  <c r="D28" i="2" s="1"/>
  <c r="C27" i="2"/>
  <c r="C2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S22" i="3"/>
  <c r="CR22" i="3"/>
  <c r="CQ22" i="3"/>
  <c r="CP22" i="3"/>
  <c r="CO22" i="3"/>
  <c r="CN22" i="3"/>
  <c r="CM22" i="3"/>
  <c r="CL22" i="3"/>
  <c r="CK22" i="3"/>
  <c r="CJ22" i="3"/>
  <c r="CI22" i="3"/>
  <c r="CH22" i="3"/>
  <c r="CG22" i="3"/>
  <c r="CF22" i="3"/>
  <c r="CE22" i="3"/>
  <c r="CD22" i="3"/>
  <c r="CC22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CA21" i="1" s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E26" i="1" s="1"/>
  <c r="D20" i="1"/>
  <c r="C20" i="1"/>
  <c r="IB40" i="5" l="1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46" i="3"/>
  <c r="E45" i="3"/>
  <c r="E44" i="3"/>
  <c r="M40" i="3"/>
  <c r="M41" i="3"/>
  <c r="M42" i="3"/>
  <c r="K40" i="3"/>
  <c r="K41" i="3"/>
  <c r="K42" i="3"/>
  <c r="I40" i="3"/>
  <c r="I41" i="3"/>
  <c r="I42" i="3"/>
  <c r="G40" i="3"/>
  <c r="G41" i="3"/>
  <c r="G42" i="3"/>
  <c r="E40" i="3"/>
  <c r="E41" i="3"/>
  <c r="E42" i="3"/>
  <c r="E35" i="3"/>
  <c r="E36" i="3"/>
  <c r="E37" i="3"/>
  <c r="E33" i="3"/>
  <c r="E28" i="3"/>
  <c r="E26" i="3"/>
  <c r="I31" i="3"/>
  <c r="I32" i="3"/>
  <c r="I33" i="3"/>
  <c r="G33" i="3"/>
  <c r="E31" i="3"/>
  <c r="E32" i="3"/>
  <c r="M45" i="2"/>
  <c r="L45" i="2" s="1"/>
  <c r="M46" i="2"/>
  <c r="L46" i="2" s="1"/>
  <c r="M47" i="2"/>
  <c r="L47" i="2" s="1"/>
  <c r="K45" i="2"/>
  <c r="J45" i="2" s="1"/>
  <c r="K46" i="2"/>
  <c r="J46" i="2" s="1"/>
  <c r="K47" i="2"/>
  <c r="J47" i="2" s="1"/>
  <c r="I45" i="2"/>
  <c r="H45" i="2" s="1"/>
  <c r="I46" i="2"/>
  <c r="H46" i="2" s="1"/>
  <c r="I47" i="2"/>
  <c r="H47" i="2" s="1"/>
  <c r="G45" i="2"/>
  <c r="F45" i="2" s="1"/>
  <c r="G46" i="2"/>
  <c r="F46" i="2" s="1"/>
  <c r="G47" i="2"/>
  <c r="F47" i="2" s="1"/>
  <c r="E45" i="2"/>
  <c r="D45" i="2" s="1"/>
  <c r="E46" i="2"/>
  <c r="D46" i="2" s="1"/>
  <c r="E47" i="2"/>
  <c r="D47" i="2" s="1"/>
  <c r="E38" i="2"/>
  <c r="D38" i="2" s="1"/>
  <c r="E36" i="2"/>
  <c r="D36" i="2" s="1"/>
  <c r="E37" i="2"/>
  <c r="D37" i="2" s="1"/>
  <c r="G36" i="2"/>
  <c r="F36" i="2" s="1"/>
  <c r="G37" i="2"/>
  <c r="F37" i="2" s="1"/>
  <c r="G38" i="2"/>
  <c r="F38" i="2" s="1"/>
  <c r="E40" i="2"/>
  <c r="D40" i="2" s="1"/>
  <c r="E42" i="2"/>
  <c r="D42" i="2" s="1"/>
  <c r="E49" i="2"/>
  <c r="D49" i="2" s="1"/>
  <c r="G38" i="1"/>
  <c r="G39" i="1"/>
  <c r="G40" i="1"/>
  <c r="E38" i="1"/>
  <c r="E39" i="1"/>
  <c r="E40" i="1"/>
  <c r="E29" i="1"/>
  <c r="E30" i="1"/>
  <c r="E31" i="1"/>
  <c r="G31" i="1"/>
  <c r="G29" i="1"/>
  <c r="G30" i="1"/>
  <c r="E25" i="1"/>
  <c r="E33" i="1"/>
  <c r="E53" i="5"/>
  <c r="D53" i="5" s="1"/>
  <c r="E63" i="5"/>
  <c r="D63" i="5" s="1"/>
  <c r="E31" i="2"/>
  <c r="D31" i="2" s="1"/>
  <c r="D49" i="5"/>
  <c r="E54" i="5"/>
  <c r="D54" i="5" s="1"/>
  <c r="E61" i="5"/>
  <c r="D61" i="5" s="1"/>
  <c r="E33" i="2"/>
  <c r="D33" i="2" s="1"/>
  <c r="E35" i="1"/>
  <c r="E42" i="1"/>
  <c r="E27" i="3"/>
  <c r="E32" i="2"/>
  <c r="D32" i="2" s="1"/>
  <c r="E41" i="2"/>
  <c r="D41" i="2" s="1"/>
  <c r="E34" i="1"/>
  <c r="E43" i="1"/>
  <c r="E44" i="1"/>
  <c r="E45" i="5"/>
  <c r="D45" i="5" s="1"/>
  <c r="E50" i="2"/>
  <c r="D50" i="2" s="1"/>
  <c r="E51" i="2"/>
  <c r="D51" i="2" s="1"/>
  <c r="G31" i="3" l="1"/>
  <c r="G32" i="3"/>
  <c r="J51" i="5"/>
  <c r="J48" i="5"/>
  <c r="K51" i="5"/>
  <c r="I34" i="3"/>
  <c r="E24" i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43" i="3"/>
  <c r="L43" i="3"/>
  <c r="K43" i="3"/>
  <c r="J43" i="3"/>
  <c r="H43" i="3"/>
  <c r="I43" i="3"/>
  <c r="G43" i="3"/>
  <c r="F43" i="3"/>
  <c r="H34" i="3"/>
  <c r="D60" i="5"/>
  <c r="E51" i="5"/>
  <c r="E64" i="5"/>
  <c r="D55" i="4"/>
  <c r="E34" i="3"/>
  <c r="E43" i="3"/>
  <c r="E47" i="3"/>
  <c r="D34" i="3"/>
  <c r="D47" i="3"/>
  <c r="M48" i="2"/>
  <c r="L48" i="2"/>
  <c r="J48" i="2"/>
  <c r="K48" i="2"/>
  <c r="H48" i="2"/>
  <c r="I48" i="2"/>
  <c r="G39" i="2"/>
  <c r="F39" i="2"/>
  <c r="E43" i="2"/>
  <c r="D43" i="2"/>
  <c r="D39" i="2"/>
  <c r="E34" i="2"/>
  <c r="D48" i="2"/>
  <c r="D34" i="2"/>
  <c r="F41" i="1"/>
  <c r="G41" i="1"/>
  <c r="F32" i="1"/>
  <c r="G32" i="1"/>
  <c r="D36" i="1"/>
  <c r="D45" i="1"/>
  <c r="D29" i="3"/>
  <c r="D60" i="4"/>
  <c r="E60" i="5"/>
  <c r="E29" i="3"/>
  <c r="D43" i="3"/>
  <c r="E38" i="3"/>
  <c r="D38" i="3"/>
  <c r="D52" i="5"/>
  <c r="D55" i="5" s="1"/>
  <c r="E39" i="2"/>
  <c r="D64" i="4"/>
  <c r="E48" i="2"/>
  <c r="E60" i="4"/>
  <c r="E36" i="1"/>
  <c r="D41" i="1"/>
  <c r="E52" i="2"/>
  <c r="E55" i="4"/>
  <c r="E45" i="1"/>
  <c r="E51" i="4"/>
  <c r="E32" i="1"/>
  <c r="D51" i="4"/>
  <c r="E46" i="4"/>
  <c r="E41" i="1"/>
  <c r="D52" i="2"/>
  <c r="E46" i="5"/>
  <c r="D46" i="5"/>
  <c r="D32" i="1"/>
  <c r="D27" i="1" l="1"/>
  <c r="G34" i="3"/>
  <c r="F34" i="3"/>
  <c r="E27" i="1"/>
</calcChain>
</file>

<file path=xl/sharedStrings.xml><?xml version="1.0" encoding="utf-8"?>
<sst xmlns="http://schemas.openxmlformats.org/spreadsheetml/2006/main" count="2297" uniqueCount="1443">
  <si>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</si>
  <si>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</si>
  <si>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</si>
  <si>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</si>
  <si>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</si>
  <si>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</si>
  <si>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</si>
  <si>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</si>
  <si>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</si>
  <si>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</si>
  <si>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</si>
  <si>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</si>
  <si>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</si>
  <si>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</si>
  <si>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</si>
  <si>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</si>
  <si>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</si>
  <si>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</si>
  <si>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</si>
  <si>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</si>
  <si>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</si>
  <si>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</si>
  <si>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</si>
  <si>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</si>
  <si>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</si>
  <si>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</si>
  <si>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</si>
  <si>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</si>
  <si>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</si>
  <si>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</si>
  <si>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</si>
  <si>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</si>
  <si>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</si>
  <si>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</si>
  <si>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</si>
  <si>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</si>
  <si>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</si>
  <si>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</si>
  <si>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</si>
  <si>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</si>
  <si>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</si>
  <si>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</si>
  <si>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</si>
  <si>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</si>
  <si>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</si>
  <si>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</si>
  <si>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</si>
  <si>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</si>
  <si>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</si>
  <si>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</si>
  <si>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</si>
  <si>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</si>
  <si>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</si>
  <si>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</si>
  <si>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</si>
  <si>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</si>
  <si>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</si>
  <si>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</si>
  <si>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</si>
  <si>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</si>
  <si>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</si>
  <si>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</si>
  <si>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</si>
  <si>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</si>
  <si>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</si>
  <si>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</si>
  <si>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</si>
  <si>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</si>
  <si>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</si>
  <si>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</si>
  <si>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</si>
  <si>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</si>
  <si>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</si>
  <si>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</si>
  <si>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</si>
  <si>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</si>
  <si>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</si>
  <si>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</si>
  <si>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</si>
  <si>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</si>
  <si>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</si>
  <si>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</si>
  <si>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</si>
  <si>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</si>
  <si>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</si>
  <si>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</si>
  <si>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</si>
  <si>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</si>
  <si>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</si>
  <si>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</si>
  <si>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</si>
  <si>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</si>
  <si>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</si>
  <si>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</si>
  <si>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</si>
  <si>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</si>
  <si>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</si>
  <si>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</si>
  <si>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</si>
  <si>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</si>
  <si>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</si>
  <si>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</si>
  <si>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</si>
  <si>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</si>
  <si>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</si>
  <si>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</si>
  <si>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</si>
  <si>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</si>
  <si>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</si>
  <si>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</si>
  <si>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</si>
  <si>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</si>
  <si>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</si>
  <si>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</si>
  <si>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</si>
  <si>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</si>
  <si>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</si>
  <si>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</si>
  <si>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</si>
  <si>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</si>
  <si>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</si>
  <si>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</si>
  <si>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</si>
  <si>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</si>
  <si>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</si>
  <si>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</si>
  <si>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</si>
  <si>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</si>
  <si>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</si>
  <si>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</si>
  <si>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</si>
  <si>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</si>
  <si>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</si>
  <si>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</si>
  <si>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</si>
  <si>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</si>
  <si>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</si>
  <si>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</si>
  <si>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</si>
  <si>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</si>
  <si>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</si>
  <si>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</si>
  <si>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</si>
  <si>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</si>
  <si>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</si>
  <si>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</si>
  <si>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</si>
  <si>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</si>
  <si>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</si>
  <si>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</si>
  <si>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</si>
  <si>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</si>
  <si>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</si>
  <si>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</si>
  <si>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</si>
  <si>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</si>
  <si>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</si>
  <si>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</si>
  <si>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</si>
  <si>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</si>
  <si>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</si>
  <si>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</si>
  <si>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</si>
  <si>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</si>
  <si>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</si>
  <si>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</si>
  <si>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</si>
  <si>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</si>
  <si>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</si>
  <si>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</si>
  <si>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</si>
  <si>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</si>
  <si>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</si>
  <si>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</si>
  <si>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</si>
  <si>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</si>
  <si>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</si>
  <si>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</si>
  <si>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</si>
  <si>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</si>
  <si>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</si>
  <si>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</si>
  <si>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</si>
  <si>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</si>
  <si>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</si>
  <si>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</si>
  <si>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</si>
  <si>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</si>
  <si>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</si>
  <si>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</si>
  <si>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</si>
  <si>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</si>
  <si>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</si>
  <si>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</si>
  <si>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</si>
  <si>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</si>
  <si>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</si>
  <si>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</si>
  <si>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</si>
  <si>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</si>
  <si>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</si>
  <si>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</si>
  <si>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</si>
  <si>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</si>
  <si>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</si>
  <si>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</si>
  <si>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</si>
  <si>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</si>
  <si>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</si>
  <si>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</si>
  <si>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</si>
  <si>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</si>
  <si>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</si>
  <si>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</si>
  <si>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</si>
  <si>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</si>
  <si>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</si>
  <si>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</si>
  <si>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</si>
  <si>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</si>
  <si>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</si>
  <si>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</si>
  <si>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</si>
  <si>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</si>
  <si>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</si>
  <si>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</si>
  <si>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</si>
  <si>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</si>
  <si>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</si>
  <si>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</si>
  <si>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</si>
  <si>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</si>
  <si>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</si>
  <si>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</si>
  <si>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</si>
  <si>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</si>
  <si>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</si>
  <si>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</si>
  <si>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</si>
  <si>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</si>
  <si>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</si>
  <si>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</si>
  <si>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</si>
  <si>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</si>
  <si>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</si>
  <si>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</si>
  <si>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</si>
  <si>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</si>
  <si>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</si>
  <si>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</si>
  <si>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</si>
  <si>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</si>
  <si>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</si>
  <si>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</si>
  <si>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</si>
  <si>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</si>
  <si>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</si>
  <si>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</si>
  <si>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</si>
  <si>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</si>
  <si>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</si>
  <si>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</si>
  <si>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</si>
  <si>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</si>
  <si>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</si>
  <si>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</si>
  <si>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</si>
  <si>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</si>
  <si>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</si>
  <si>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</si>
  <si>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</si>
  <si>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</si>
  <si>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</si>
  <si>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</si>
  <si>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</si>
  <si>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</si>
  <si>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</si>
  <si>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</si>
  <si>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</si>
  <si>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</si>
  <si>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</si>
  <si>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</si>
  <si>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</si>
  <si>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</si>
  <si>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</si>
  <si>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</si>
  <si>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</si>
  <si>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</si>
  <si>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</si>
  <si>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</si>
  <si>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</si>
  <si>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</si>
  <si>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</si>
  <si>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</si>
  <si>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</si>
  <si>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</si>
  <si>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</si>
  <si>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</si>
  <si>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</si>
  <si>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</si>
  <si>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</si>
  <si>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</si>
  <si>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</si>
  <si>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</si>
  <si>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</si>
  <si>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</si>
  <si>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</si>
  <si>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</si>
  <si>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</si>
  <si>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</si>
  <si>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</si>
  <si>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</si>
  <si>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</si>
  <si>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</si>
  <si>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</si>
  <si>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</si>
  <si>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</si>
  <si>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</si>
  <si>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</si>
  <si>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</si>
  <si>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</si>
  <si>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</si>
  <si>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</si>
  <si>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</si>
  <si>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</si>
  <si>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</si>
  <si>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</si>
  <si>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</si>
  <si>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</si>
  <si>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</si>
  <si>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</si>
  <si>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</si>
  <si>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</si>
  <si>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</si>
  <si>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</si>
  <si>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</si>
  <si>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</si>
  <si>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</si>
  <si>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</si>
  <si>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</si>
  <si>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</si>
  <si>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</si>
  <si>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</si>
  <si>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</si>
  <si>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</si>
  <si>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</si>
  <si>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</si>
  <si>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</si>
  <si>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</si>
  <si>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</si>
  <si>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</si>
  <si>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</si>
  <si>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</si>
  <si>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</si>
  <si>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</si>
  <si>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</si>
  <si>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</si>
  <si>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</si>
  <si>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</si>
  <si>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</si>
  <si>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</si>
  <si>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</si>
  <si>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</si>
  <si>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</si>
  <si>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</si>
  <si>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</si>
  <si>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</si>
  <si>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</si>
  <si>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</si>
  <si>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</si>
  <si>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</si>
  <si>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</si>
  <si>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</si>
  <si>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</si>
  <si>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</si>
  <si>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</si>
  <si>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</si>
  <si>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</si>
  <si>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</si>
  <si>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</si>
  <si>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</si>
  <si>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</si>
  <si>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</si>
  <si>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</si>
  <si>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</si>
  <si>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</si>
  <si>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</si>
  <si>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</si>
  <si>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</si>
  <si>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</si>
  <si>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</si>
  <si>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</si>
  <si>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</si>
  <si>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</si>
  <si>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</si>
  <si>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</si>
  <si>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</si>
  <si>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</si>
  <si>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</si>
  <si>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</si>
  <si>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</si>
  <si>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</si>
  <si>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</si>
  <si>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</si>
  <si>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</si>
  <si>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</si>
  <si>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</si>
  <si>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</si>
  <si>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</si>
  <si>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</si>
  <si>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</si>
  <si>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</si>
  <si>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</si>
  <si>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</si>
  <si>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</si>
  <si>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</si>
  <si>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</si>
  <si>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</si>
  <si>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</si>
  <si>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</si>
  <si>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</si>
  <si>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</si>
  <si>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</si>
  <si>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</si>
  <si>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</si>
  <si>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</si>
  <si>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</si>
  <si>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</si>
  <si>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</si>
  <si>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</si>
  <si>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</si>
  <si>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</si>
  <si>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</si>
  <si>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</si>
  <si>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</si>
  <si>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</si>
  <si>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</si>
  <si>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</si>
  <si>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</si>
  <si>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</si>
  <si>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</si>
  <si>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</si>
  <si>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</si>
  <si>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</si>
  <si>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</si>
  <si>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</si>
  <si>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</si>
  <si>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</si>
  <si>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</si>
  <si>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</si>
  <si>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</si>
  <si>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</si>
  <si>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</si>
  <si>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</si>
  <si>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</si>
  <si>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</si>
  <si>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</si>
  <si>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</si>
  <si>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</si>
  <si>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</si>
  <si>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</si>
  <si>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</si>
  <si>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</si>
  <si>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</si>
  <si>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</si>
  <si>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</si>
  <si>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</si>
  <si>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</si>
  <si>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</si>
  <si>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</si>
  <si>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</si>
  <si>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</si>
  <si>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</si>
  <si>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</si>
  <si>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</si>
  <si>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</si>
  <si>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</si>
  <si>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</si>
  <si>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</si>
  <si>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</si>
  <si>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</si>
  <si>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</si>
  <si>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</si>
  <si>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</si>
  <si>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</si>
  <si>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</si>
  <si>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</si>
  <si>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</si>
  <si>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</si>
  <si>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</si>
  <si>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</si>
  <si>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</si>
  <si>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</si>
  <si>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</si>
  <si>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</si>
  <si>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</si>
  <si>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</si>
  <si>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</si>
  <si>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</si>
  <si>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</si>
  <si>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</si>
  <si>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</si>
  <si>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</si>
  <si>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</si>
  <si>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</si>
  <si>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</si>
  <si>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</si>
  <si>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</si>
  <si>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</si>
  <si>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</si>
  <si>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</si>
  <si>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</si>
  <si>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</si>
  <si>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</si>
  <si>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</si>
  <si>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</si>
  <si>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</si>
  <si>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</si>
  <si>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</si>
  <si>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</si>
  <si>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</si>
  <si>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</si>
  <si>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</si>
  <si>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</si>
  <si>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</si>
  <si>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</si>
  <si>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</si>
  <si>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</si>
  <si>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</si>
  <si>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</si>
  <si>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</si>
  <si>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</si>
  <si>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</si>
  <si>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</si>
  <si>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</si>
  <si>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</si>
  <si>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</si>
  <si>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</si>
  <si>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</si>
  <si>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</si>
  <si>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</si>
  <si>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</si>
  <si>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</si>
  <si>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</si>
  <si>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</si>
  <si>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</si>
  <si>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</si>
  <si>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</si>
  <si>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</si>
  <si>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</si>
  <si>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</si>
  <si>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</si>
  <si>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</si>
  <si>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</si>
  <si>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</si>
  <si>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</si>
  <si>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</si>
  <si>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</si>
  <si>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</si>
  <si>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</si>
  <si>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</si>
  <si>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</si>
  <si>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</si>
  <si>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</si>
  <si>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</si>
  <si>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</si>
  <si>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</si>
  <si>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</si>
  <si>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</si>
  <si>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</si>
  <si>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</si>
  <si>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</si>
  <si>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</si>
  <si>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</si>
  <si>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</si>
  <si>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</si>
  <si>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</si>
  <si>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</si>
  <si>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</si>
  <si>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</si>
  <si>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</si>
  <si>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</si>
  <si>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</si>
  <si>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</si>
  <si>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</si>
  <si>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</si>
  <si>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</si>
  <si>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</si>
  <si>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</si>
  <si>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</si>
  <si>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</si>
  <si>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</si>
  <si>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</si>
  <si>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</si>
  <si>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</si>
  <si>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</si>
  <si>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</si>
  <si>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</si>
  <si>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</si>
  <si>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</si>
  <si>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</si>
  <si>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</si>
  <si>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</si>
  <si>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</si>
  <si>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</si>
  <si>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</si>
  <si>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</si>
  <si>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</si>
  <si>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</si>
  <si>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</si>
  <si>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</si>
  <si>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</si>
  <si>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</si>
  <si>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</si>
  <si>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</si>
  <si>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</si>
  <si>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</si>
  <si>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</si>
  <si>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</si>
  <si>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</si>
  <si>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</si>
  <si>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</si>
  <si>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</si>
  <si>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</si>
  <si>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</si>
  <si>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</si>
  <si>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</si>
  <si>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</si>
  <si>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</si>
  <si>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</si>
  <si>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</si>
  <si>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</si>
  <si>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</si>
  <si>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</si>
  <si>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</si>
  <si>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</si>
  <si>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</si>
  <si>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</si>
  <si>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</si>
  <si>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</si>
  <si>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</si>
  <si>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</si>
  <si>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</si>
  <si>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</si>
  <si>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</si>
  <si>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</si>
  <si>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</si>
  <si>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</si>
  <si>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</si>
  <si>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</si>
  <si>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</si>
  <si>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</si>
  <si>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</si>
  <si>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</si>
  <si>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</si>
  <si>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</si>
  <si>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</si>
  <si>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</si>
  <si>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</si>
  <si>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</si>
  <si>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</si>
  <si>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</si>
  <si>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</si>
  <si>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</si>
  <si>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</si>
  <si>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</si>
  <si>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</si>
  <si>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</si>
  <si>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</si>
  <si>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</si>
  <si>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</si>
  <si>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</si>
  <si>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</si>
  <si>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</si>
  <si>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</si>
  <si>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</si>
  <si>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</si>
  <si>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</si>
  <si>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</si>
  <si>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</si>
  <si>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</si>
  <si>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</si>
  <si>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</si>
  <si>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</si>
  <si>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</si>
  <si>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</si>
  <si>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</si>
  <si>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</si>
  <si>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</si>
  <si>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</si>
  <si>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</si>
  <si>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</si>
  <si>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</si>
  <si>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</si>
  <si>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</si>
  <si>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</si>
  <si>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</si>
  <si>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</si>
  <si>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</si>
  <si>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</si>
  <si>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</si>
  <si>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</si>
  <si>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</si>
  <si>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</si>
  <si>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</si>
  <si>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</si>
  <si>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</si>
  <si>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</si>
  <si>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</si>
  <si>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</si>
  <si>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</si>
  <si>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</si>
  <si>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</si>
  <si>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</si>
  <si>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</si>
  <si>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</si>
  <si>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</si>
  <si>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</si>
  <si>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</si>
  <si>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</si>
  <si>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</si>
  <si>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</si>
  <si>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</si>
  <si>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</si>
  <si>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</si>
  <si>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</si>
  <si>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</si>
  <si>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</si>
  <si>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</si>
  <si>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</si>
  <si>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</si>
  <si>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</si>
  <si>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</si>
  <si>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</si>
  <si>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</si>
  <si>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</si>
  <si>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</si>
  <si>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</si>
  <si>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</si>
  <si>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</si>
  <si>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</si>
  <si>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</si>
  <si>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</si>
  <si>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</si>
  <si>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</si>
  <si>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</si>
  <si>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</si>
  <si>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</si>
  <si>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</si>
  <si>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</si>
  <si>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</si>
  <si>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</si>
  <si>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</si>
  <si>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</si>
  <si>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</si>
  <si>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</si>
  <si>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</si>
  <si>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</si>
  <si>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</si>
  <si>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</si>
  <si>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</si>
  <si>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</si>
  <si>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</si>
  <si>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</si>
  <si>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</si>
  <si>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</si>
  <si>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</si>
  <si>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</si>
  <si>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</si>
  <si>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</si>
  <si>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</si>
  <si>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</si>
  <si>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</si>
  <si>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</si>
  <si>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</si>
  <si>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</si>
  <si>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</si>
  <si>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</si>
  <si>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</si>
  <si>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</si>
  <si>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</si>
  <si>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</si>
  <si>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</si>
  <si>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</si>
  <si>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</si>
  <si>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</si>
  <si>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</si>
  <si>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</si>
  <si>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</si>
  <si>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</si>
  <si>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</si>
  <si>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</si>
  <si>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</si>
  <si>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</si>
  <si>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</si>
  <si>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</si>
  <si>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</si>
  <si>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</si>
  <si>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</si>
  <si>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</si>
  <si>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</si>
  <si>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</si>
  <si>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</si>
  <si>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</si>
  <si>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</si>
  <si>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</si>
  <si>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</si>
  <si>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</si>
  <si>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</si>
  <si>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</si>
  <si>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</si>
  <si>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</si>
  <si>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</si>
  <si>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</si>
  <si>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</si>
  <si>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</si>
  <si>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</si>
  <si>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</si>
  <si>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</si>
  <si>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</si>
  <si>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</si>
  <si>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</si>
  <si>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</si>
  <si>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</si>
  <si>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</si>
  <si>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</si>
  <si>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</si>
  <si>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</si>
  <si>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</si>
  <si>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</si>
  <si>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</si>
  <si>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</si>
  <si>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</si>
  <si>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</si>
  <si>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</si>
  <si>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</si>
  <si>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</si>
  <si>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</si>
  <si>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</si>
  <si>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</si>
  <si>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</si>
  <si>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</si>
  <si>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</si>
  <si>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</si>
  <si>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</si>
  <si>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</si>
  <si>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</si>
  <si>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</si>
  <si>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</si>
  <si>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</si>
  <si>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</si>
  <si>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</si>
  <si>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</si>
  <si>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</si>
  <si>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</si>
  <si>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</si>
  <si>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</si>
  <si>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</si>
  <si>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</si>
  <si>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</si>
  <si>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</si>
  <si>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</si>
  <si>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</si>
  <si>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</si>
  <si>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</si>
  <si>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</si>
  <si>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</si>
  <si>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</si>
  <si>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</si>
  <si>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</si>
  <si>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</si>
  <si>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</si>
  <si>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</si>
  <si>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</si>
  <si>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</si>
  <si>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</si>
  <si>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</si>
  <si>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</si>
  <si>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</si>
  <si>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</si>
  <si>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</si>
  <si>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</si>
  <si>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</si>
  <si>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</si>
  <si>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</si>
  <si>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</si>
  <si>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</si>
  <si>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</si>
  <si>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</si>
  <si>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</si>
  <si>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</si>
  <si>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</si>
  <si>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</si>
  <si>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</si>
  <si>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</si>
  <si>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</si>
  <si>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</si>
  <si>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</si>
  <si>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</si>
  <si>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</si>
  <si>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</si>
  <si>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</si>
  <si>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</si>
  <si>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</si>
  <si>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</si>
  <si>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</si>
  <si>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</si>
  <si>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</si>
  <si>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</si>
  <si>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</si>
  <si>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</si>
  <si>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</si>
  <si>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</si>
  <si>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</si>
  <si>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</si>
  <si>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</si>
  <si>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</si>
  <si>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</si>
  <si>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</si>
  <si>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</si>
  <si>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</si>
  <si>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</si>
  <si>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</si>
  <si>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</si>
  <si>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</si>
  <si>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</si>
  <si>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</si>
  <si>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</si>
  <si>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</si>
  <si>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</si>
  <si>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</si>
  <si>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</si>
  <si>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</si>
  <si>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</si>
  <si>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</si>
  <si>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</si>
  <si>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</si>
  <si>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</si>
  <si>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</si>
  <si>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</si>
  <si>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</si>
  <si>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</si>
  <si>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</si>
  <si>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</si>
  <si>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</si>
  <si>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</si>
  <si>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</si>
  <si>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</si>
  <si>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</si>
  <si>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</si>
  <si>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</si>
  <si>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</si>
  <si>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</si>
  <si>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</si>
  <si>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</si>
  <si>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</si>
  <si>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</si>
  <si>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</si>
  <si>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</si>
  <si>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</si>
  <si>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</si>
  <si>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</si>
  <si>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</si>
  <si>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</si>
  <si>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</si>
  <si>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</si>
  <si>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</si>
  <si>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</si>
  <si>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</si>
  <si>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</si>
  <si>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</si>
  <si>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</si>
  <si>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</si>
  <si>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</si>
  <si>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</si>
  <si>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</si>
  <si>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</si>
  <si>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</si>
  <si>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</si>
  <si>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</si>
  <si>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</si>
  <si>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</si>
  <si>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</si>
  <si>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</si>
  <si>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</si>
  <si>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</si>
  <si>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</si>
  <si>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</si>
  <si>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</si>
  <si>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</si>
  <si>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</si>
  <si>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</si>
  <si>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</si>
  <si>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</si>
  <si>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</si>
  <si>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</si>
  <si>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</si>
  <si>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</si>
  <si>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</si>
  <si>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</si>
  <si>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</si>
  <si>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</si>
  <si>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</si>
  <si>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</si>
  <si>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</si>
  <si>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</si>
  <si>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</si>
  <si>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</si>
  <si>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</si>
  <si>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</si>
  <si>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</si>
  <si>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</si>
  <si>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</si>
  <si>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</si>
  <si>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</si>
  <si>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</si>
  <si>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</si>
  <si>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</si>
  <si>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</si>
  <si>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</si>
  <si>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</si>
  <si>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</si>
  <si>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</si>
  <si>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</si>
  <si>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</si>
  <si>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</si>
  <si>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</si>
  <si>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</si>
  <si>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</si>
  <si>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</si>
  <si>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</si>
  <si>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</si>
  <si>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</si>
  <si>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</si>
  <si>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</si>
  <si>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</si>
  <si>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</si>
  <si>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</si>
  <si>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</si>
  <si>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</si>
  <si>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</si>
  <si>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</si>
  <si>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</si>
  <si>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</si>
  <si>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</si>
  <si>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</si>
  <si>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</si>
  <si>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</si>
  <si>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</si>
  <si>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</si>
  <si>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</si>
  <si>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</si>
  <si>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</si>
  <si>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</si>
  <si>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</si>
  <si>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</si>
  <si>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</si>
  <si>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</si>
  <si>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</si>
  <si>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</si>
  <si>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</si>
  <si>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</si>
  <si>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</si>
  <si>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</si>
  <si>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</si>
  <si>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</si>
  <si>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</si>
  <si>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</si>
  <si>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</si>
  <si>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</si>
  <si>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</si>
  <si>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</si>
  <si>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</si>
  <si>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</si>
  <si>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</si>
  <si>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</si>
  <si>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</si>
  <si>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</si>
  <si>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</si>
  <si>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</si>
  <si>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</si>
  <si>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</si>
  <si>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</si>
  <si>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</si>
  <si>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</si>
  <si>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</si>
  <si>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</si>
  <si>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</si>
  <si>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</si>
  <si>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</si>
  <si>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</si>
  <si>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</si>
  <si>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</si>
  <si>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</si>
  <si>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</si>
  <si>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</si>
  <si>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</si>
  <si>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</si>
  <si>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</si>
  <si>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</si>
  <si>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</si>
  <si>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</si>
  <si>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</si>
  <si>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</si>
  <si>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</si>
  <si>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</si>
  <si>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</si>
  <si>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</si>
  <si>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</si>
  <si>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</si>
  <si>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</si>
  <si>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</si>
  <si>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</si>
  <si>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</si>
  <si>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</si>
  <si>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</si>
  <si>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</si>
  <si>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</si>
  <si>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</si>
  <si>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</si>
  <si>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</si>
  <si>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</si>
  <si>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</si>
  <si>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</si>
  <si>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</si>
  <si>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</si>
  <si>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</si>
  <si>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</si>
  <si>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</si>
  <si>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</si>
  <si>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</si>
  <si>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</si>
  <si>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</si>
  <si>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</si>
  <si>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</si>
  <si>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</si>
  <si>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</si>
  <si>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</si>
  <si>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</si>
  <si>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</si>
  <si>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</si>
  <si>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</si>
  <si>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</si>
  <si>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</si>
  <si>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</si>
  <si>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</si>
  <si>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</si>
  <si>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</si>
  <si>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</si>
  <si>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</si>
  <si>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</si>
  <si>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</si>
  <si>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</si>
  <si>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</si>
  <si>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</si>
  <si>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</si>
  <si>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</si>
  <si>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</si>
  <si>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</si>
  <si>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</si>
  <si>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</si>
  <si>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</si>
  <si>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</si>
  <si>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</si>
  <si>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</si>
  <si>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</si>
  <si>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</si>
  <si>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</si>
  <si>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</si>
  <si>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</si>
  <si>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</si>
  <si>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</si>
  <si>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</si>
  <si>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</si>
  <si>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</si>
  <si>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</si>
  <si>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</si>
  <si>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</si>
  <si>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</si>
  <si>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</si>
  <si>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</si>
  <si>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</si>
  <si>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</si>
  <si>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</si>
  <si>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</si>
  <si>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</si>
  <si>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</si>
  <si>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</si>
  <si>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</si>
  <si>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</si>
  <si>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</si>
  <si>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</si>
  <si>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</si>
  <si>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</si>
  <si>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</si>
  <si>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</si>
  <si>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</si>
  <si>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</si>
  <si>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</si>
  <si>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</si>
  <si>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</si>
  <si>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</si>
  <si>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</si>
  <si>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</si>
  <si>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</si>
  <si>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</si>
  <si>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</si>
  <si>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</si>
  <si>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</si>
  <si>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</si>
  <si>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</si>
  <si>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</si>
  <si>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</si>
  <si>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</si>
  <si>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</si>
  <si>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</si>
  <si>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</si>
  <si>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</si>
  <si>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</si>
  <si>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</si>
  <si>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</si>
  <si>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</si>
  <si>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</si>
  <si>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</si>
  <si>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</si>
  <si>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</si>
  <si>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</si>
  <si>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</si>
  <si>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</si>
  <si>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</si>
  <si>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</si>
  <si>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</si>
  <si>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</si>
  <si>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</si>
  <si>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</si>
  <si>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</si>
  <si>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</si>
  <si>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</si>
  <si>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</si>
  <si>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</si>
  <si>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</si>
  <si>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</si>
  <si>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</si>
  <si>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</si>
  <si>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</si>
  <si>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</si>
  <si>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</si>
  <si>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</si>
  <si>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</si>
  <si>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</si>
  <si>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</si>
  <si>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</si>
  <si>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</si>
  <si>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</si>
  <si>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</si>
  <si>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</si>
  <si>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</si>
  <si>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</si>
  <si>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</si>
  <si>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</si>
  <si>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</si>
  <si>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</si>
  <si>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</si>
  <si>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</si>
  <si>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</si>
  <si>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</si>
  <si>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</si>
  <si>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</si>
  <si>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</si>
  <si>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</si>
  <si>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</si>
  <si>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</si>
  <si>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</si>
  <si>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</si>
  <si>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</si>
  <si>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</si>
  <si>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</si>
  <si>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</si>
  <si>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</si>
  <si>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</si>
  <si>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</si>
  <si>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</si>
  <si>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</si>
  <si>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</si>
  <si>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</si>
  <si>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</si>
  <si>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</si>
  <si>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</si>
  <si>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</si>
  <si>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</si>
  <si>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</si>
  <si>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</si>
  <si>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</si>
  <si>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</si>
  <si>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</si>
  <si>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</si>
  <si>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</si>
  <si>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</si>
  <si>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</si>
  <si>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</si>
  <si>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</si>
  <si>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</si>
  <si>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</si>
  <si>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</si>
  <si>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</si>
  <si>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</si>
  <si>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</si>
  <si>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</si>
  <si>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</si>
  <si>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</si>
  <si>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</si>
  <si>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</si>
  <si>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</si>
  <si>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</si>
  <si>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</si>
  <si>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</si>
  <si>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</si>
  <si>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</si>
  <si>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</si>
  <si>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</si>
  <si>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</si>
  <si>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</si>
  <si>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</si>
  <si>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</si>
  <si>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</si>
  <si>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</si>
  <si>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</si>
  <si>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</si>
  <si>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</si>
  <si>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</si>
  <si>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</si>
  <si>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</si>
  <si>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</si>
  <si>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</si>
  <si>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</si>
  <si>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</si>
  <si>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</si>
  <si>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</si>
  <si>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</si>
  <si>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</si>
  <si>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</si>
  <si>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</si>
  <si>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</si>
  <si>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</si>
  <si>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</si>
  <si>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</si>
  <si>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</si>
  <si>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</si>
  <si>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</si>
  <si>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</si>
  <si>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</si>
  <si>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</si>
  <si>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</si>
  <si>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</si>
  <si>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</si>
  <si>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</si>
  <si>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</si>
  <si>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</si>
  <si>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</si>
  <si>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</si>
  <si>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</si>
  <si>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</si>
  <si>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</si>
  <si>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</si>
  <si>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</si>
  <si>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</si>
  <si>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</si>
  <si>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</si>
  <si>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</si>
  <si>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</si>
  <si>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</si>
  <si>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</si>
  <si>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</si>
  <si>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</si>
  <si>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</si>
  <si>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</si>
  <si>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</si>
  <si>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</si>
  <si>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</si>
  <si>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</si>
  <si>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</si>
  <si>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</si>
  <si>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</si>
  <si>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</si>
  <si>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</si>
  <si>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</si>
  <si>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</si>
  <si>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</si>
  <si>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</si>
  <si>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</si>
  <si>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</si>
  <si>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</si>
  <si>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</si>
  <si>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</si>
  <si>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</si>
  <si>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</si>
  <si>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</si>
  <si>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</si>
  <si>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</si>
  <si>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</si>
  <si>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</si>
  <si>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</si>
  <si>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</si>
  <si>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</si>
  <si>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</si>
  <si>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</si>
  <si>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</si>
  <si>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</si>
  <si>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</si>
  <si>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</si>
  <si>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</si>
  <si>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Учебный год: 2023-2024                              Группа: "Почемучки"                Период: Промежуточный       Сроки проведения: Январь</t>
  </si>
  <si>
    <t>Берденова Амелия</t>
  </si>
  <si>
    <t>Жидкова Нелли</t>
  </si>
  <si>
    <t>Романенко Ева</t>
  </si>
  <si>
    <r>
      <rPr>
        <b/>
        <sz val="12"/>
        <color theme="1"/>
        <rFont val="Calibri"/>
        <family val="2"/>
        <charset val="204"/>
        <scheme val="minor"/>
      </rPr>
      <t>Учебный год</t>
    </r>
    <r>
      <rPr>
        <sz val="12"/>
        <color theme="1"/>
        <rFont val="Calibri"/>
        <family val="2"/>
        <charset val="204"/>
        <scheme val="minor"/>
      </rPr>
      <t>: 2023-2024</t>
    </r>
  </si>
  <si>
    <r>
      <rPr>
        <b/>
        <sz val="12"/>
        <color theme="1"/>
        <rFont val="Calibri"/>
        <family val="2"/>
        <charset val="204"/>
        <scheme val="minor"/>
      </rPr>
      <t>Группа:</t>
    </r>
    <r>
      <rPr>
        <sz val="12"/>
        <color theme="1"/>
        <rFont val="Calibri"/>
        <family val="2"/>
        <charset val="204"/>
        <scheme val="minor"/>
      </rPr>
      <t xml:space="preserve"> "Почемучки"</t>
    </r>
  </si>
  <si>
    <r>
      <rPr>
        <b/>
        <sz val="12"/>
        <color theme="1"/>
        <rFont val="Calibri"/>
        <family val="2"/>
        <charset val="204"/>
        <scheme val="minor"/>
      </rPr>
      <t>Период:</t>
    </r>
    <r>
      <rPr>
        <sz val="12"/>
        <color theme="1"/>
        <rFont val="Calibri"/>
        <family val="2"/>
        <charset val="204"/>
        <scheme val="minor"/>
      </rPr>
      <t xml:space="preserve"> Промежуточный</t>
    </r>
  </si>
  <si>
    <r>
      <rPr>
        <b/>
        <sz val="12"/>
        <color theme="1"/>
        <rFont val="Calibri"/>
        <family val="2"/>
        <charset val="204"/>
        <scheme val="minor"/>
      </rPr>
      <t xml:space="preserve">Сроки проведения: </t>
    </r>
    <r>
      <rPr>
        <sz val="12"/>
        <color theme="1"/>
        <rFont val="Calibri"/>
        <family val="2"/>
        <charset val="204"/>
        <scheme val="minor"/>
      </rPr>
      <t>Январь</t>
    </r>
  </si>
  <si>
    <t>Айтпай Арлан</t>
  </si>
  <si>
    <t>Аскарова Анель</t>
  </si>
  <si>
    <t>Башаев Давид</t>
  </si>
  <si>
    <t>Гарипова Элина</t>
  </si>
  <si>
    <t>Гаврилова Адилия</t>
  </si>
  <si>
    <t>Лобец  Санжар</t>
  </si>
  <si>
    <t>Нагашыбай Осман</t>
  </si>
  <si>
    <t>Роде Ксения</t>
  </si>
  <si>
    <t>Сенич Кирилл</t>
  </si>
  <si>
    <t>Скачкова Мия</t>
  </si>
  <si>
    <t>Сувашбаева Карина</t>
  </si>
  <si>
    <t>Функнер Василиса</t>
  </si>
  <si>
    <t>Шарифуллин Рамис</t>
  </si>
  <si>
    <t>Шпилька Валерия</t>
  </si>
  <si>
    <t xml:space="preserve">                                  Учебный год: 2023-2024                             Группа: "Почемучки"                Период: Промежуточный         Сроки проведения: Январь</t>
  </si>
  <si>
    <t>Бекнияз Асылым</t>
  </si>
  <si>
    <t>Берденова Рамина</t>
  </si>
  <si>
    <t>Кваде Марк</t>
  </si>
  <si>
    <t>Коробчук Паулина</t>
  </si>
  <si>
    <t>Роде София</t>
  </si>
  <si>
    <t>Туракбаев Ерадиль</t>
  </si>
  <si>
    <t>Тучин Давыд</t>
  </si>
  <si>
    <t>Чепкий Лия</t>
  </si>
  <si>
    <t>Бондаренко 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</si>
</sst>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5"/>
  <sheetViews>
    <sheetView tabSelected="1" topLeftCell="A14" workbookViewId="0">
      <selection activeCell="G45" sqref="G45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1411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1402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870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793</v>
      </c>
      <c r="D6" s="116"/>
      <c r="E6" s="116"/>
      <c r="F6" s="116"/>
      <c r="G6" s="116"/>
      <c r="H6" s="116"/>
      <c r="I6" s="116"/>
      <c r="J6" s="116"/>
      <c r="K6" s="116"/>
      <c r="L6" s="103" t="s">
        <v>810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793</v>
      </c>
      <c r="Y6" s="105"/>
      <c r="Z6" s="105"/>
      <c r="AA6" s="105"/>
      <c r="AB6" s="105"/>
      <c r="AC6" s="105"/>
      <c r="AD6" s="105"/>
      <c r="AE6" s="105"/>
      <c r="AF6" s="105"/>
      <c r="AG6" s="103" t="s">
        <v>810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793</v>
      </c>
      <c r="AT6" s="105"/>
      <c r="AU6" s="105"/>
      <c r="AV6" s="105"/>
      <c r="AW6" s="105"/>
      <c r="AX6" s="105"/>
      <c r="AY6" s="103" t="s">
        <v>810</v>
      </c>
      <c r="AZ6" s="103"/>
      <c r="BA6" s="103"/>
      <c r="BB6" s="103"/>
      <c r="BC6" s="103"/>
      <c r="BD6" s="103"/>
      <c r="BE6" s="103"/>
      <c r="BF6" s="103"/>
      <c r="BG6" s="103"/>
      <c r="BH6" s="105" t="s">
        <v>793</v>
      </c>
      <c r="BI6" s="105"/>
      <c r="BJ6" s="105"/>
      <c r="BK6" s="105"/>
      <c r="BL6" s="105"/>
      <c r="BM6" s="105"/>
      <c r="BN6" s="103" t="s">
        <v>810</v>
      </c>
      <c r="BO6" s="103"/>
      <c r="BP6" s="103"/>
      <c r="BQ6" s="103"/>
      <c r="BR6" s="103"/>
      <c r="BS6" s="103"/>
      <c r="BT6" s="103"/>
      <c r="BU6" s="103"/>
      <c r="BV6" s="103"/>
      <c r="BW6" s="105" t="s">
        <v>793</v>
      </c>
      <c r="BX6" s="105"/>
      <c r="BY6" s="105"/>
      <c r="BZ6" s="105"/>
      <c r="CA6" s="105"/>
      <c r="CB6" s="105"/>
      <c r="CC6" s="103" t="s">
        <v>810</v>
      </c>
      <c r="CD6" s="103"/>
      <c r="CE6" s="103"/>
      <c r="CF6" s="103"/>
      <c r="CG6" s="103"/>
      <c r="CH6" s="103"/>
      <c r="CI6" s="94" t="s">
        <v>793</v>
      </c>
      <c r="CJ6" s="95"/>
      <c r="CK6" s="95"/>
      <c r="CL6" s="95"/>
      <c r="CM6" s="95"/>
      <c r="CN6" s="95"/>
      <c r="CO6" s="95"/>
      <c r="CP6" s="95"/>
      <c r="CQ6" s="95"/>
      <c r="CR6" s="116" t="s">
        <v>810</v>
      </c>
      <c r="CS6" s="116"/>
      <c r="CT6" s="116"/>
      <c r="CU6" s="116"/>
      <c r="CV6" s="116"/>
      <c r="CW6" s="116"/>
      <c r="CX6" s="116"/>
      <c r="CY6" s="116"/>
      <c r="CZ6" s="117"/>
      <c r="DA6" s="94" t="s">
        <v>793</v>
      </c>
      <c r="DB6" s="95"/>
      <c r="DC6" s="95"/>
      <c r="DD6" s="95"/>
      <c r="DE6" s="95"/>
      <c r="DF6" s="96"/>
      <c r="DG6" s="97" t="s">
        <v>810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792</v>
      </c>
      <c r="D13" s="134"/>
      <c r="E13" s="134"/>
      <c r="F13" s="134" t="s">
        <v>1390</v>
      </c>
      <c r="G13" s="134"/>
      <c r="H13" s="134"/>
      <c r="I13" s="134" t="s">
        <v>187</v>
      </c>
      <c r="J13" s="134"/>
      <c r="K13" s="134"/>
      <c r="L13" s="126" t="s">
        <v>796</v>
      </c>
      <c r="M13" s="126"/>
      <c r="N13" s="126"/>
      <c r="O13" s="126" t="s">
        <v>797</v>
      </c>
      <c r="P13" s="126"/>
      <c r="Q13" s="126"/>
      <c r="R13" s="126" t="s">
        <v>800</v>
      </c>
      <c r="S13" s="126"/>
      <c r="T13" s="126"/>
      <c r="U13" s="126" t="s">
        <v>802</v>
      </c>
      <c r="V13" s="126"/>
      <c r="W13" s="126"/>
      <c r="X13" s="126" t="s">
        <v>803</v>
      </c>
      <c r="Y13" s="126"/>
      <c r="Z13" s="126"/>
      <c r="AA13" s="135" t="s">
        <v>805</v>
      </c>
      <c r="AB13" s="135"/>
      <c r="AC13" s="135"/>
      <c r="AD13" s="126" t="s">
        <v>806</v>
      </c>
      <c r="AE13" s="126"/>
      <c r="AF13" s="126"/>
      <c r="AG13" s="135" t="s">
        <v>811</v>
      </c>
      <c r="AH13" s="135"/>
      <c r="AI13" s="135"/>
      <c r="AJ13" s="126" t="s">
        <v>813</v>
      </c>
      <c r="AK13" s="126"/>
      <c r="AL13" s="126"/>
      <c r="AM13" s="126" t="s">
        <v>817</v>
      </c>
      <c r="AN13" s="126"/>
      <c r="AO13" s="126"/>
      <c r="AP13" s="126" t="s">
        <v>820</v>
      </c>
      <c r="AQ13" s="126"/>
      <c r="AR13" s="126"/>
      <c r="AS13" s="126" t="s">
        <v>823</v>
      </c>
      <c r="AT13" s="126"/>
      <c r="AU13" s="126"/>
      <c r="AV13" s="126" t="s">
        <v>824</v>
      </c>
      <c r="AW13" s="126"/>
      <c r="AX13" s="126"/>
      <c r="AY13" s="126" t="s">
        <v>826</v>
      </c>
      <c r="AZ13" s="126"/>
      <c r="BA13" s="126"/>
      <c r="BB13" s="126" t="s">
        <v>213</v>
      </c>
      <c r="BC13" s="126"/>
      <c r="BD13" s="126"/>
      <c r="BE13" s="126" t="s">
        <v>829</v>
      </c>
      <c r="BF13" s="126"/>
      <c r="BG13" s="126"/>
      <c r="BH13" s="126" t="s">
        <v>215</v>
      </c>
      <c r="BI13" s="126"/>
      <c r="BJ13" s="126"/>
      <c r="BK13" s="135" t="s">
        <v>831</v>
      </c>
      <c r="BL13" s="135"/>
      <c r="BM13" s="135"/>
      <c r="BN13" s="126" t="s">
        <v>834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837</v>
      </c>
      <c r="BX13" s="126"/>
      <c r="BY13" s="126"/>
      <c r="BZ13" s="126" t="s">
        <v>839</v>
      </c>
      <c r="CA13" s="126"/>
      <c r="CB13" s="126"/>
      <c r="CC13" s="126" t="s">
        <v>840</v>
      </c>
      <c r="CD13" s="126"/>
      <c r="CE13" s="126"/>
      <c r="CF13" s="126" t="s">
        <v>844</v>
      </c>
      <c r="CG13" s="126"/>
      <c r="CH13" s="126"/>
      <c r="CI13" s="126" t="s">
        <v>848</v>
      </c>
      <c r="CJ13" s="126"/>
      <c r="CK13" s="126"/>
      <c r="CL13" s="126" t="s">
        <v>851</v>
      </c>
      <c r="CM13" s="126"/>
      <c r="CN13" s="126"/>
      <c r="CO13" s="126" t="s">
        <v>852</v>
      </c>
      <c r="CP13" s="126"/>
      <c r="CQ13" s="126"/>
      <c r="CR13" s="126" t="s">
        <v>853</v>
      </c>
      <c r="CS13" s="126"/>
      <c r="CT13" s="126"/>
      <c r="CU13" s="126" t="s">
        <v>854</v>
      </c>
      <c r="CV13" s="126"/>
      <c r="CW13" s="126"/>
      <c r="CX13" s="126" t="s">
        <v>855</v>
      </c>
      <c r="CY13" s="126"/>
      <c r="CZ13" s="126"/>
      <c r="DA13" s="126" t="s">
        <v>857</v>
      </c>
      <c r="DB13" s="126"/>
      <c r="DC13" s="126"/>
      <c r="DD13" s="126" t="s">
        <v>237</v>
      </c>
      <c r="DE13" s="126"/>
      <c r="DF13" s="126"/>
      <c r="DG13" s="126" t="s">
        <v>861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31.5" x14ac:dyDescent="0.25">
      <c r="A15" s="2">
        <v>1</v>
      </c>
      <c r="B15" s="1" t="s">
        <v>1412</v>
      </c>
      <c r="C15" s="5"/>
      <c r="D15" s="5">
        <v>1</v>
      </c>
      <c r="E15" s="5"/>
      <c r="F15" s="5"/>
      <c r="G15" s="5"/>
      <c r="H15" s="5">
        <v>1</v>
      </c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/>
      <c r="T15" s="5">
        <v>1</v>
      </c>
      <c r="U15" s="5"/>
      <c r="V15" s="5"/>
      <c r="W15" s="5">
        <v>1</v>
      </c>
      <c r="X15" s="13"/>
      <c r="Y15" s="13"/>
      <c r="Z15" s="13">
        <v>1</v>
      </c>
      <c r="AA15" s="13"/>
      <c r="AB15" s="13"/>
      <c r="AC15" s="17">
        <v>1</v>
      </c>
      <c r="AD15" s="17"/>
      <c r="AE15" s="17"/>
      <c r="AF15" s="13">
        <v>1</v>
      </c>
      <c r="AG15" s="13"/>
      <c r="AH15" s="13"/>
      <c r="AI15" s="13">
        <v>1</v>
      </c>
      <c r="AJ15" s="13"/>
      <c r="AK15" s="13"/>
      <c r="AL15" s="13">
        <v>1</v>
      </c>
      <c r="AM15" s="13"/>
      <c r="AN15" s="13"/>
      <c r="AO15" s="13">
        <v>1</v>
      </c>
      <c r="AP15" s="17"/>
      <c r="AQ15" s="17"/>
      <c r="AR15" s="17">
        <v>1</v>
      </c>
      <c r="AS15" s="17"/>
      <c r="AT15" s="17"/>
      <c r="AU15" s="17">
        <v>1</v>
      </c>
      <c r="AV15" s="17"/>
      <c r="AW15" s="17">
        <v>1</v>
      </c>
      <c r="AX15" s="17"/>
      <c r="AY15" s="17"/>
      <c r="AZ15" s="17"/>
      <c r="BA15" s="17">
        <v>1</v>
      </c>
      <c r="BB15" s="17"/>
      <c r="BC15" s="17"/>
      <c r="BD15" s="17">
        <v>1</v>
      </c>
      <c r="BE15" s="17"/>
      <c r="BF15" s="17"/>
      <c r="BG15" s="17">
        <v>1</v>
      </c>
      <c r="BH15" s="17"/>
      <c r="BI15" s="17"/>
      <c r="BJ15" s="17">
        <v>1</v>
      </c>
      <c r="BK15" s="17"/>
      <c r="BL15" s="17"/>
      <c r="BM15" s="17">
        <v>1</v>
      </c>
      <c r="BN15" s="17"/>
      <c r="BO15" s="17"/>
      <c r="BP15" s="17">
        <v>1</v>
      </c>
      <c r="BQ15" s="17"/>
      <c r="BR15" s="17"/>
      <c r="BS15" s="17">
        <v>1</v>
      </c>
      <c r="BT15" s="17"/>
      <c r="BU15" s="17"/>
      <c r="BV15" s="17">
        <v>1</v>
      </c>
      <c r="BW15" s="17"/>
      <c r="BX15" s="17"/>
      <c r="BY15" s="17">
        <v>1</v>
      </c>
      <c r="BZ15" s="17"/>
      <c r="CA15" s="17"/>
      <c r="CB15" s="17">
        <v>1</v>
      </c>
      <c r="CC15" s="17"/>
      <c r="CD15" s="17"/>
      <c r="CE15" s="17">
        <v>1</v>
      </c>
      <c r="CF15" s="17"/>
      <c r="CG15" s="17"/>
      <c r="CH15" s="17">
        <v>1</v>
      </c>
      <c r="CI15" s="17"/>
      <c r="CJ15" s="17">
        <v>1</v>
      </c>
      <c r="CK15" s="17"/>
      <c r="CL15" s="17"/>
      <c r="CM15" s="17"/>
      <c r="CN15" s="17">
        <v>1</v>
      </c>
      <c r="CO15" s="17"/>
      <c r="CP15" s="17"/>
      <c r="CQ15" s="17">
        <v>1</v>
      </c>
      <c r="CR15" s="17"/>
      <c r="CS15" s="17">
        <v>1</v>
      </c>
      <c r="CT15" s="17"/>
      <c r="CU15" s="17"/>
      <c r="CV15" s="17"/>
      <c r="CW15" s="17">
        <v>1</v>
      </c>
      <c r="CX15" s="17"/>
      <c r="CY15" s="17">
        <v>1</v>
      </c>
      <c r="CZ15" s="17"/>
      <c r="DA15" s="17"/>
      <c r="DB15" s="17">
        <v>1</v>
      </c>
      <c r="DC15" s="17"/>
      <c r="DD15" s="17"/>
      <c r="DE15" s="17">
        <v>1</v>
      </c>
      <c r="DF15" s="17"/>
      <c r="DG15" s="17"/>
      <c r="DH15" s="17"/>
      <c r="DI15" s="17">
        <v>1</v>
      </c>
      <c r="DJ15" s="17"/>
      <c r="DK15" s="17"/>
      <c r="DL15" s="17">
        <v>1</v>
      </c>
      <c r="DM15" s="17"/>
      <c r="DN15" s="17"/>
      <c r="DO15" s="17">
        <v>1</v>
      </c>
    </row>
    <row r="16" spans="1:119" ht="15.75" x14ac:dyDescent="0.25">
      <c r="A16" s="2">
        <v>2</v>
      </c>
      <c r="B16" s="1" t="s">
        <v>1442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13"/>
      <c r="Y16" s="13">
        <v>1</v>
      </c>
      <c r="Z16" s="13"/>
      <c r="AA16" s="13"/>
      <c r="AB16" s="13">
        <v>1</v>
      </c>
      <c r="AC16" s="17"/>
      <c r="AD16" s="17"/>
      <c r="AE16" s="17">
        <v>1</v>
      </c>
      <c r="AF16" s="13"/>
      <c r="AG16" s="13"/>
      <c r="AH16" s="13">
        <v>1</v>
      </c>
      <c r="AI16" s="13"/>
      <c r="AJ16" s="13"/>
      <c r="AK16" s="13">
        <v>1</v>
      </c>
      <c r="AL16" s="13"/>
      <c r="AM16" s="13"/>
      <c r="AN16" s="13">
        <v>1</v>
      </c>
      <c r="AO16" s="13"/>
      <c r="AP16" s="17"/>
      <c r="AQ16" s="17">
        <v>1</v>
      </c>
      <c r="AR16" s="17"/>
      <c r="AS16" s="17"/>
      <c r="AT16" s="17">
        <v>1</v>
      </c>
      <c r="AU16" s="17"/>
      <c r="AV16" s="17"/>
      <c r="AW16" s="17">
        <v>1</v>
      </c>
      <c r="AX16" s="17"/>
      <c r="AY16" s="17"/>
      <c r="AZ16" s="17">
        <v>1</v>
      </c>
      <c r="BA16" s="17"/>
      <c r="BB16" s="17"/>
      <c r="BC16" s="17">
        <v>1</v>
      </c>
      <c r="BD16" s="17"/>
      <c r="BE16" s="17"/>
      <c r="BF16" s="17">
        <v>1</v>
      </c>
      <c r="BG16" s="17"/>
      <c r="BH16" s="17"/>
      <c r="BI16" s="17">
        <v>1</v>
      </c>
      <c r="BJ16" s="17"/>
      <c r="BK16" s="17"/>
      <c r="BL16" s="17">
        <v>1</v>
      </c>
      <c r="BM16" s="17"/>
      <c r="BN16" s="17"/>
      <c r="BO16" s="17">
        <v>1</v>
      </c>
      <c r="BP16" s="17"/>
      <c r="BQ16" s="17"/>
      <c r="BR16" s="17">
        <v>1</v>
      </c>
      <c r="BS16" s="17"/>
      <c r="BT16" s="17"/>
      <c r="BU16" s="17">
        <v>1</v>
      </c>
      <c r="BV16" s="17"/>
      <c r="BW16" s="17"/>
      <c r="BX16" s="17">
        <v>1</v>
      </c>
      <c r="BY16" s="17"/>
      <c r="BZ16" s="17"/>
      <c r="CA16" s="17">
        <v>1</v>
      </c>
      <c r="CB16" s="17"/>
      <c r="CC16" s="17"/>
      <c r="CD16" s="17">
        <v>1</v>
      </c>
      <c r="CE16" s="17"/>
      <c r="CF16" s="17"/>
      <c r="CG16" s="17">
        <v>1</v>
      </c>
      <c r="CH16" s="17"/>
      <c r="CI16" s="17"/>
      <c r="CJ16" s="17">
        <v>1</v>
      </c>
      <c r="CK16" s="17"/>
      <c r="CL16" s="17"/>
      <c r="CM16" s="17">
        <v>1</v>
      </c>
      <c r="CN16" s="17"/>
      <c r="CO16" s="17"/>
      <c r="CP16" s="17">
        <v>1</v>
      </c>
      <c r="CQ16" s="17"/>
      <c r="CR16" s="17"/>
      <c r="CS16" s="17">
        <v>1</v>
      </c>
      <c r="CT16" s="17"/>
      <c r="CU16" s="17"/>
      <c r="CV16" s="17">
        <v>1</v>
      </c>
      <c r="CW16" s="17"/>
      <c r="CX16" s="17"/>
      <c r="CY16" s="17">
        <v>1</v>
      </c>
      <c r="CZ16" s="17"/>
      <c r="DA16" s="17"/>
      <c r="DB16" s="17">
        <v>1</v>
      </c>
      <c r="DC16" s="17"/>
      <c r="DD16" s="17"/>
      <c r="DE16" s="17">
        <v>1</v>
      </c>
      <c r="DF16" s="17"/>
      <c r="DG16" s="17"/>
      <c r="DH16" s="17">
        <v>1</v>
      </c>
      <c r="DI16" s="17"/>
      <c r="DJ16" s="17"/>
      <c r="DK16" s="17">
        <v>1</v>
      </c>
      <c r="DL16" s="17"/>
      <c r="DM16" s="17"/>
      <c r="DN16" s="17">
        <v>1</v>
      </c>
      <c r="DO16" s="17"/>
    </row>
    <row r="17" spans="1:119" ht="15.75" x14ac:dyDescent="0.25">
      <c r="A17" s="2">
        <v>3</v>
      </c>
      <c r="B17" s="1" t="s">
        <v>1422</v>
      </c>
      <c r="C17" s="5"/>
      <c r="D17" s="5">
        <v>1</v>
      </c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/>
      <c r="P17" s="5">
        <v>1</v>
      </c>
      <c r="Q17" s="5"/>
      <c r="R17" s="5"/>
      <c r="S17" s="5">
        <v>1</v>
      </c>
      <c r="T17" s="5"/>
      <c r="U17" s="5"/>
      <c r="V17" s="5">
        <v>1</v>
      </c>
      <c r="W17" s="5"/>
      <c r="X17" s="13"/>
      <c r="Y17" s="13">
        <v>1</v>
      </c>
      <c r="Z17" s="13"/>
      <c r="AA17" s="13"/>
      <c r="AB17" s="13">
        <v>1</v>
      </c>
      <c r="AC17" s="17"/>
      <c r="AD17" s="17"/>
      <c r="AE17" s="17">
        <v>1</v>
      </c>
      <c r="AF17" s="13"/>
      <c r="AG17" s="13"/>
      <c r="AH17" s="13">
        <v>1</v>
      </c>
      <c r="AI17" s="13"/>
      <c r="AJ17" s="13"/>
      <c r="AK17" s="13">
        <v>1</v>
      </c>
      <c r="AL17" s="13"/>
      <c r="AM17" s="13"/>
      <c r="AN17" s="13">
        <v>1</v>
      </c>
      <c r="AO17" s="13"/>
      <c r="AP17" s="17"/>
      <c r="AQ17" s="17">
        <v>1</v>
      </c>
      <c r="AR17" s="17"/>
      <c r="AS17" s="17"/>
      <c r="AT17" s="17">
        <v>1</v>
      </c>
      <c r="AU17" s="17"/>
      <c r="AV17" s="17"/>
      <c r="AW17" s="17">
        <v>1</v>
      </c>
      <c r="AX17" s="17"/>
      <c r="AY17" s="17"/>
      <c r="AZ17" s="17">
        <v>1</v>
      </c>
      <c r="BA17" s="17"/>
      <c r="BB17" s="17"/>
      <c r="BC17" s="17">
        <v>1</v>
      </c>
      <c r="BD17" s="17"/>
      <c r="BE17" s="17"/>
      <c r="BF17" s="17">
        <v>1</v>
      </c>
      <c r="BG17" s="17"/>
      <c r="BH17" s="17"/>
      <c r="BI17" s="17">
        <v>1</v>
      </c>
      <c r="BJ17" s="17"/>
      <c r="BK17" s="17"/>
      <c r="BL17" s="17">
        <v>1</v>
      </c>
      <c r="BM17" s="17"/>
      <c r="BN17" s="17"/>
      <c r="BO17" s="17">
        <v>1</v>
      </c>
      <c r="BP17" s="17"/>
      <c r="BQ17" s="17"/>
      <c r="BR17" s="17">
        <v>1</v>
      </c>
      <c r="BS17" s="17"/>
      <c r="BT17" s="17"/>
      <c r="BU17" s="17">
        <v>1</v>
      </c>
      <c r="BV17" s="17"/>
      <c r="BW17" s="17"/>
      <c r="BX17" s="17">
        <v>1</v>
      </c>
      <c r="BY17" s="17"/>
      <c r="BZ17" s="17"/>
      <c r="CA17" s="17">
        <v>1</v>
      </c>
      <c r="CB17" s="17"/>
      <c r="CC17" s="17"/>
      <c r="CD17" s="17">
        <v>1</v>
      </c>
      <c r="CE17" s="17"/>
      <c r="CF17" s="17"/>
      <c r="CG17" s="17">
        <v>1</v>
      </c>
      <c r="CH17" s="17"/>
      <c r="CI17" s="17"/>
      <c r="CJ17" s="17">
        <v>1</v>
      </c>
      <c r="CK17" s="17"/>
      <c r="CL17" s="17"/>
      <c r="CM17" s="17">
        <v>1</v>
      </c>
      <c r="CN17" s="17"/>
      <c r="CO17" s="17"/>
      <c r="CP17" s="17">
        <v>1</v>
      </c>
      <c r="CQ17" s="17"/>
      <c r="CR17" s="17"/>
      <c r="CS17" s="17">
        <v>1</v>
      </c>
      <c r="CT17" s="17"/>
      <c r="CU17" s="17"/>
      <c r="CV17" s="17">
        <v>1</v>
      </c>
      <c r="CW17" s="17"/>
      <c r="CX17" s="17"/>
      <c r="CY17" s="17">
        <v>1</v>
      </c>
      <c r="CZ17" s="17"/>
      <c r="DA17" s="17"/>
      <c r="DB17" s="17">
        <v>1</v>
      </c>
      <c r="DC17" s="17"/>
      <c r="DD17" s="17"/>
      <c r="DE17" s="17">
        <v>1</v>
      </c>
      <c r="DF17" s="17"/>
      <c r="DG17" s="17"/>
      <c r="DH17" s="17">
        <v>1</v>
      </c>
      <c r="DI17" s="17"/>
      <c r="DJ17" s="17"/>
      <c r="DK17" s="17">
        <v>1</v>
      </c>
      <c r="DL17" s="17"/>
      <c r="DM17" s="17"/>
      <c r="DN17" s="17">
        <v>1</v>
      </c>
      <c r="DO17" s="17"/>
    </row>
    <row r="18" spans="1:119" ht="15.75" x14ac:dyDescent="0.25">
      <c r="A18" s="2">
        <v>4</v>
      </c>
      <c r="B18" s="1" t="s">
        <v>1413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1"/>
      <c r="Y18" s="1">
        <v>1</v>
      </c>
      <c r="Z18" s="1"/>
      <c r="AA18" s="1"/>
      <c r="AB18" s="1">
        <v>1</v>
      </c>
      <c r="AC18" s="4"/>
      <c r="AD18" s="4">
        <v>1</v>
      </c>
      <c r="AE18" s="4"/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>
        <v>1</v>
      </c>
      <c r="DO18" s="4"/>
    </row>
    <row r="19" spans="1:119" ht="15.75" x14ac:dyDescent="0.25">
      <c r="A19" s="2">
        <v>5</v>
      </c>
      <c r="B19" s="1" t="s">
        <v>1414</v>
      </c>
      <c r="C19" s="9"/>
      <c r="D19" s="9">
        <v>1</v>
      </c>
      <c r="E19" s="9"/>
      <c r="F19" s="9"/>
      <c r="G19" s="9">
        <v>1</v>
      </c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1"/>
      <c r="Y19" s="1"/>
      <c r="Z19" s="1">
        <v>1</v>
      </c>
      <c r="AA19" s="1"/>
      <c r="AB19" s="1">
        <v>1</v>
      </c>
      <c r="AC19" s="4"/>
      <c r="AD19" s="4"/>
      <c r="AE19" s="4">
        <v>1</v>
      </c>
      <c r="AF19" s="1"/>
      <c r="AG19" s="1"/>
      <c r="AH19" s="1"/>
      <c r="AI19" s="1">
        <v>1</v>
      </c>
      <c r="AJ19" s="1"/>
      <c r="AK19" s="1"/>
      <c r="AL19" s="1">
        <v>1</v>
      </c>
      <c r="AM19" s="1"/>
      <c r="AN19" s="1">
        <v>1</v>
      </c>
      <c r="AO19" s="1"/>
      <c r="AP19" s="4"/>
      <c r="AQ19" s="4"/>
      <c r="AR19" s="4">
        <v>1</v>
      </c>
      <c r="AS19" s="4"/>
      <c r="AT19" s="4"/>
      <c r="AU19" s="4">
        <v>1</v>
      </c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</row>
    <row r="20" spans="1:119" x14ac:dyDescent="0.25">
      <c r="A20" s="136" t="s">
        <v>171</v>
      </c>
      <c r="B20" s="137"/>
      <c r="C20" s="3">
        <f t="shared" ref="C20:AH20" si="0">SUM(C15:C19)</f>
        <v>1</v>
      </c>
      <c r="D20" s="3">
        <f t="shared" si="0"/>
        <v>4</v>
      </c>
      <c r="E20" s="3">
        <f t="shared" si="0"/>
        <v>0</v>
      </c>
      <c r="F20" s="3">
        <f t="shared" si="0"/>
        <v>1</v>
      </c>
      <c r="G20" s="3">
        <f t="shared" si="0"/>
        <v>3</v>
      </c>
      <c r="H20" s="3">
        <f t="shared" si="0"/>
        <v>1</v>
      </c>
      <c r="I20" s="3">
        <f t="shared" si="0"/>
        <v>2</v>
      </c>
      <c r="J20" s="3">
        <f t="shared" si="0"/>
        <v>3</v>
      </c>
      <c r="K20" s="3">
        <f t="shared" si="0"/>
        <v>0</v>
      </c>
      <c r="L20" s="3">
        <f t="shared" si="0"/>
        <v>2</v>
      </c>
      <c r="M20" s="3">
        <f t="shared" si="0"/>
        <v>3</v>
      </c>
      <c r="N20" s="3">
        <f t="shared" si="0"/>
        <v>0</v>
      </c>
      <c r="O20" s="3">
        <f t="shared" si="0"/>
        <v>2</v>
      </c>
      <c r="P20" s="3">
        <f t="shared" si="0"/>
        <v>3</v>
      </c>
      <c r="Q20" s="3">
        <f t="shared" si="0"/>
        <v>0</v>
      </c>
      <c r="R20" s="3">
        <f t="shared" si="0"/>
        <v>1</v>
      </c>
      <c r="S20" s="3">
        <f t="shared" si="0"/>
        <v>3</v>
      </c>
      <c r="T20" s="3">
        <f t="shared" si="0"/>
        <v>1</v>
      </c>
      <c r="U20" s="3">
        <f t="shared" si="0"/>
        <v>1</v>
      </c>
      <c r="V20" s="3">
        <f t="shared" si="0"/>
        <v>3</v>
      </c>
      <c r="W20" s="3">
        <f t="shared" si="0"/>
        <v>1</v>
      </c>
      <c r="X20" s="3">
        <f t="shared" si="0"/>
        <v>0</v>
      </c>
      <c r="Y20" s="3">
        <f t="shared" si="0"/>
        <v>3</v>
      </c>
      <c r="Z20" s="3">
        <f t="shared" si="0"/>
        <v>2</v>
      </c>
      <c r="AA20" s="3">
        <f t="shared" si="0"/>
        <v>0</v>
      </c>
      <c r="AB20" s="3">
        <f t="shared" si="0"/>
        <v>4</v>
      </c>
      <c r="AC20" s="3">
        <f t="shared" si="0"/>
        <v>1</v>
      </c>
      <c r="AD20" s="3">
        <f t="shared" si="0"/>
        <v>1</v>
      </c>
      <c r="AE20" s="3">
        <f t="shared" si="0"/>
        <v>3</v>
      </c>
      <c r="AF20" s="3">
        <f t="shared" si="0"/>
        <v>1</v>
      </c>
      <c r="AG20" s="3">
        <f t="shared" si="0"/>
        <v>0</v>
      </c>
      <c r="AH20" s="3">
        <f t="shared" si="0"/>
        <v>3</v>
      </c>
      <c r="AI20" s="3">
        <f t="shared" ref="AI20:BN20" si="1">SUM(AI15:AI19)</f>
        <v>2</v>
      </c>
      <c r="AJ20" s="3">
        <f t="shared" si="1"/>
        <v>1</v>
      </c>
      <c r="AK20" s="3">
        <f t="shared" si="1"/>
        <v>2</v>
      </c>
      <c r="AL20" s="3">
        <f t="shared" si="1"/>
        <v>2</v>
      </c>
      <c r="AM20" s="3">
        <f t="shared" si="1"/>
        <v>1</v>
      </c>
      <c r="AN20" s="3">
        <f t="shared" si="1"/>
        <v>3</v>
      </c>
      <c r="AO20" s="3">
        <f t="shared" si="1"/>
        <v>1</v>
      </c>
      <c r="AP20" s="3">
        <f t="shared" si="1"/>
        <v>0</v>
      </c>
      <c r="AQ20" s="3">
        <f t="shared" si="1"/>
        <v>3</v>
      </c>
      <c r="AR20" s="3">
        <f t="shared" si="1"/>
        <v>2</v>
      </c>
      <c r="AS20" s="3">
        <f t="shared" si="1"/>
        <v>0</v>
      </c>
      <c r="AT20" s="3">
        <f t="shared" si="1"/>
        <v>3</v>
      </c>
      <c r="AU20" s="3">
        <f t="shared" si="1"/>
        <v>2</v>
      </c>
      <c r="AV20" s="3">
        <f t="shared" si="1"/>
        <v>1</v>
      </c>
      <c r="AW20" s="3">
        <f t="shared" si="1"/>
        <v>4</v>
      </c>
      <c r="AX20" s="3">
        <f t="shared" si="1"/>
        <v>0</v>
      </c>
      <c r="AY20" s="3">
        <f t="shared" si="1"/>
        <v>0</v>
      </c>
      <c r="AZ20" s="3">
        <f t="shared" si="1"/>
        <v>3</v>
      </c>
      <c r="BA20" s="3">
        <f t="shared" si="1"/>
        <v>2</v>
      </c>
      <c r="BB20" s="3">
        <f t="shared" si="1"/>
        <v>0</v>
      </c>
      <c r="BC20" s="3">
        <f t="shared" si="1"/>
        <v>3</v>
      </c>
      <c r="BD20" s="3">
        <f t="shared" si="1"/>
        <v>2</v>
      </c>
      <c r="BE20" s="3">
        <f t="shared" si="1"/>
        <v>0</v>
      </c>
      <c r="BF20" s="3">
        <f t="shared" si="1"/>
        <v>3</v>
      </c>
      <c r="BG20" s="3">
        <f t="shared" si="1"/>
        <v>2</v>
      </c>
      <c r="BH20" s="3">
        <f t="shared" si="1"/>
        <v>1</v>
      </c>
      <c r="BI20" s="3">
        <f t="shared" si="1"/>
        <v>3</v>
      </c>
      <c r="BJ20" s="3">
        <f t="shared" si="1"/>
        <v>1</v>
      </c>
      <c r="BK20" s="3">
        <f t="shared" si="1"/>
        <v>1</v>
      </c>
      <c r="BL20" s="3">
        <f t="shared" si="1"/>
        <v>3</v>
      </c>
      <c r="BM20" s="3">
        <f t="shared" si="1"/>
        <v>1</v>
      </c>
      <c r="BN20" s="3">
        <f t="shared" si="1"/>
        <v>0</v>
      </c>
      <c r="BO20" s="3">
        <f t="shared" ref="BO20:CT20" si="2">SUM(BO15:BO19)</f>
        <v>4</v>
      </c>
      <c r="BP20" s="3">
        <f t="shared" si="2"/>
        <v>1</v>
      </c>
      <c r="BQ20" s="3">
        <f t="shared" si="2"/>
        <v>0</v>
      </c>
      <c r="BR20" s="3">
        <f t="shared" si="2"/>
        <v>3</v>
      </c>
      <c r="BS20" s="3">
        <f t="shared" si="2"/>
        <v>2</v>
      </c>
      <c r="BT20" s="3">
        <f t="shared" si="2"/>
        <v>0</v>
      </c>
      <c r="BU20" s="3">
        <f t="shared" si="2"/>
        <v>2</v>
      </c>
      <c r="BV20" s="3">
        <f t="shared" si="2"/>
        <v>3</v>
      </c>
      <c r="BW20" s="3">
        <f t="shared" si="2"/>
        <v>0</v>
      </c>
      <c r="BX20" s="3">
        <f t="shared" si="2"/>
        <v>4</v>
      </c>
      <c r="BY20" s="3">
        <f t="shared" si="2"/>
        <v>1</v>
      </c>
      <c r="BZ20" s="3">
        <f t="shared" si="2"/>
        <v>0</v>
      </c>
      <c r="CA20" s="3">
        <f t="shared" si="2"/>
        <v>3</v>
      </c>
      <c r="CB20" s="3">
        <f t="shared" si="2"/>
        <v>2</v>
      </c>
      <c r="CC20" s="3">
        <f t="shared" si="2"/>
        <v>0</v>
      </c>
      <c r="CD20" s="3">
        <f t="shared" si="2"/>
        <v>3</v>
      </c>
      <c r="CE20" s="3">
        <f t="shared" si="2"/>
        <v>2</v>
      </c>
      <c r="CF20" s="3">
        <f t="shared" si="2"/>
        <v>0</v>
      </c>
      <c r="CG20" s="3">
        <f t="shared" si="2"/>
        <v>3</v>
      </c>
      <c r="CH20" s="3">
        <f t="shared" si="2"/>
        <v>2</v>
      </c>
      <c r="CI20" s="3">
        <f t="shared" si="2"/>
        <v>2</v>
      </c>
      <c r="CJ20" s="3">
        <f t="shared" si="2"/>
        <v>3</v>
      </c>
      <c r="CK20" s="3">
        <f t="shared" si="2"/>
        <v>0</v>
      </c>
      <c r="CL20" s="3">
        <f t="shared" si="2"/>
        <v>1</v>
      </c>
      <c r="CM20" s="3">
        <f t="shared" si="2"/>
        <v>3</v>
      </c>
      <c r="CN20" s="3">
        <f t="shared" si="2"/>
        <v>1</v>
      </c>
      <c r="CO20" s="3">
        <f t="shared" si="2"/>
        <v>0</v>
      </c>
      <c r="CP20" s="3">
        <f t="shared" si="2"/>
        <v>4</v>
      </c>
      <c r="CQ20" s="3">
        <f t="shared" si="2"/>
        <v>1</v>
      </c>
      <c r="CR20" s="3">
        <f t="shared" si="2"/>
        <v>0</v>
      </c>
      <c r="CS20" s="3">
        <f t="shared" si="2"/>
        <v>5</v>
      </c>
      <c r="CT20" s="3">
        <f t="shared" si="2"/>
        <v>0</v>
      </c>
      <c r="CU20" s="3">
        <f t="shared" ref="CU20:DO20" si="3">SUM(CU15:CU19)</f>
        <v>0</v>
      </c>
      <c r="CV20" s="3">
        <f t="shared" si="3"/>
        <v>4</v>
      </c>
      <c r="CW20" s="3">
        <f t="shared" si="3"/>
        <v>1</v>
      </c>
      <c r="CX20" s="3">
        <f t="shared" si="3"/>
        <v>1</v>
      </c>
      <c r="CY20" s="3">
        <f t="shared" si="3"/>
        <v>4</v>
      </c>
      <c r="CZ20" s="3">
        <f t="shared" si="3"/>
        <v>0</v>
      </c>
      <c r="DA20" s="3">
        <f t="shared" si="3"/>
        <v>2</v>
      </c>
      <c r="DB20" s="3">
        <f t="shared" si="3"/>
        <v>3</v>
      </c>
      <c r="DC20" s="3">
        <f t="shared" si="3"/>
        <v>0</v>
      </c>
      <c r="DD20" s="3">
        <f t="shared" si="3"/>
        <v>2</v>
      </c>
      <c r="DE20" s="3">
        <f t="shared" si="3"/>
        <v>3</v>
      </c>
      <c r="DF20" s="3">
        <f t="shared" si="3"/>
        <v>0</v>
      </c>
      <c r="DG20" s="3">
        <f t="shared" si="3"/>
        <v>0</v>
      </c>
      <c r="DH20" s="3">
        <f t="shared" si="3"/>
        <v>3</v>
      </c>
      <c r="DI20" s="3">
        <f t="shared" si="3"/>
        <v>2</v>
      </c>
      <c r="DJ20" s="3">
        <f t="shared" si="3"/>
        <v>0</v>
      </c>
      <c r="DK20" s="3">
        <f t="shared" si="3"/>
        <v>2</v>
      </c>
      <c r="DL20" s="3">
        <f t="shared" si="3"/>
        <v>3</v>
      </c>
      <c r="DM20" s="3">
        <f t="shared" si="3"/>
        <v>0</v>
      </c>
      <c r="DN20" s="3">
        <f t="shared" si="3"/>
        <v>3</v>
      </c>
      <c r="DO20" s="3">
        <f t="shared" si="3"/>
        <v>2</v>
      </c>
    </row>
    <row r="21" spans="1:119" ht="39" customHeight="1" x14ac:dyDescent="0.25">
      <c r="A21" s="138" t="s">
        <v>786</v>
      </c>
      <c r="B21" s="139"/>
      <c r="C21" s="27">
        <f>C20/5%</f>
        <v>20</v>
      </c>
      <c r="D21" s="27">
        <f t="shared" ref="D21:BO21" si="4">D20/5%</f>
        <v>80</v>
      </c>
      <c r="E21" s="27">
        <f t="shared" si="4"/>
        <v>0</v>
      </c>
      <c r="F21" s="27">
        <f t="shared" si="4"/>
        <v>20</v>
      </c>
      <c r="G21" s="27">
        <f t="shared" si="4"/>
        <v>60</v>
      </c>
      <c r="H21" s="27">
        <f t="shared" si="4"/>
        <v>20</v>
      </c>
      <c r="I21" s="27">
        <f t="shared" si="4"/>
        <v>40</v>
      </c>
      <c r="J21" s="27">
        <f t="shared" si="4"/>
        <v>60</v>
      </c>
      <c r="K21" s="27">
        <f t="shared" si="4"/>
        <v>0</v>
      </c>
      <c r="L21" s="27">
        <f t="shared" si="4"/>
        <v>40</v>
      </c>
      <c r="M21" s="27">
        <f t="shared" si="4"/>
        <v>60</v>
      </c>
      <c r="N21" s="27">
        <f t="shared" si="4"/>
        <v>0</v>
      </c>
      <c r="O21" s="27">
        <f t="shared" si="4"/>
        <v>40</v>
      </c>
      <c r="P21" s="27">
        <f t="shared" si="4"/>
        <v>60</v>
      </c>
      <c r="Q21" s="27">
        <f t="shared" si="4"/>
        <v>0</v>
      </c>
      <c r="R21" s="27">
        <f t="shared" si="4"/>
        <v>20</v>
      </c>
      <c r="S21" s="27">
        <f t="shared" si="4"/>
        <v>60</v>
      </c>
      <c r="T21" s="27">
        <f t="shared" si="4"/>
        <v>20</v>
      </c>
      <c r="U21" s="27">
        <f t="shared" si="4"/>
        <v>20</v>
      </c>
      <c r="V21" s="27">
        <f t="shared" si="4"/>
        <v>60</v>
      </c>
      <c r="W21" s="27">
        <f t="shared" si="4"/>
        <v>20</v>
      </c>
      <c r="X21" s="27">
        <f t="shared" si="4"/>
        <v>0</v>
      </c>
      <c r="Y21" s="27">
        <f t="shared" si="4"/>
        <v>60</v>
      </c>
      <c r="Z21" s="27">
        <f t="shared" si="4"/>
        <v>40</v>
      </c>
      <c r="AA21" s="27">
        <f t="shared" si="4"/>
        <v>0</v>
      </c>
      <c r="AB21" s="27">
        <f t="shared" si="4"/>
        <v>80</v>
      </c>
      <c r="AC21" s="27">
        <f t="shared" si="4"/>
        <v>20</v>
      </c>
      <c r="AD21" s="27">
        <f t="shared" si="4"/>
        <v>20</v>
      </c>
      <c r="AE21" s="27">
        <f t="shared" si="4"/>
        <v>60</v>
      </c>
      <c r="AF21" s="27">
        <f t="shared" si="4"/>
        <v>20</v>
      </c>
      <c r="AG21" s="27">
        <f t="shared" si="4"/>
        <v>0</v>
      </c>
      <c r="AH21" s="27">
        <f t="shared" si="4"/>
        <v>60</v>
      </c>
      <c r="AI21" s="27">
        <f t="shared" si="4"/>
        <v>40</v>
      </c>
      <c r="AJ21" s="27">
        <f t="shared" si="4"/>
        <v>20</v>
      </c>
      <c r="AK21" s="27">
        <f t="shared" si="4"/>
        <v>40</v>
      </c>
      <c r="AL21" s="27">
        <f t="shared" si="4"/>
        <v>40</v>
      </c>
      <c r="AM21" s="27">
        <f t="shared" si="4"/>
        <v>20</v>
      </c>
      <c r="AN21" s="27">
        <f t="shared" si="4"/>
        <v>60</v>
      </c>
      <c r="AO21" s="27">
        <f t="shared" si="4"/>
        <v>20</v>
      </c>
      <c r="AP21" s="27">
        <f t="shared" si="4"/>
        <v>0</v>
      </c>
      <c r="AQ21" s="27">
        <f t="shared" si="4"/>
        <v>60</v>
      </c>
      <c r="AR21" s="27">
        <f t="shared" si="4"/>
        <v>40</v>
      </c>
      <c r="AS21" s="27">
        <f t="shared" si="4"/>
        <v>0</v>
      </c>
      <c r="AT21" s="27">
        <f t="shared" si="4"/>
        <v>60</v>
      </c>
      <c r="AU21" s="27">
        <f t="shared" si="4"/>
        <v>40</v>
      </c>
      <c r="AV21" s="27">
        <f t="shared" si="4"/>
        <v>20</v>
      </c>
      <c r="AW21" s="27">
        <f t="shared" si="4"/>
        <v>80</v>
      </c>
      <c r="AX21" s="27">
        <f t="shared" si="4"/>
        <v>0</v>
      </c>
      <c r="AY21" s="27">
        <f t="shared" si="4"/>
        <v>0</v>
      </c>
      <c r="AZ21" s="27">
        <f t="shared" si="4"/>
        <v>60</v>
      </c>
      <c r="BA21" s="27">
        <f t="shared" si="4"/>
        <v>40</v>
      </c>
      <c r="BB21" s="27">
        <f t="shared" si="4"/>
        <v>0</v>
      </c>
      <c r="BC21" s="27">
        <f t="shared" si="4"/>
        <v>60</v>
      </c>
      <c r="BD21" s="27">
        <f t="shared" si="4"/>
        <v>40</v>
      </c>
      <c r="BE21" s="27">
        <f t="shared" si="4"/>
        <v>0</v>
      </c>
      <c r="BF21" s="27">
        <f t="shared" si="4"/>
        <v>60</v>
      </c>
      <c r="BG21" s="27">
        <f t="shared" si="4"/>
        <v>40</v>
      </c>
      <c r="BH21" s="27">
        <f t="shared" si="4"/>
        <v>20</v>
      </c>
      <c r="BI21" s="27">
        <f t="shared" si="4"/>
        <v>60</v>
      </c>
      <c r="BJ21" s="27">
        <f t="shared" si="4"/>
        <v>20</v>
      </c>
      <c r="BK21" s="27">
        <f t="shared" si="4"/>
        <v>20</v>
      </c>
      <c r="BL21" s="27">
        <f t="shared" si="4"/>
        <v>60</v>
      </c>
      <c r="BM21" s="27">
        <f t="shared" si="4"/>
        <v>20</v>
      </c>
      <c r="BN21" s="27">
        <f t="shared" si="4"/>
        <v>0</v>
      </c>
      <c r="BO21" s="27">
        <f t="shared" si="4"/>
        <v>80</v>
      </c>
      <c r="BP21" s="27">
        <f t="shared" ref="BP21:DO21" si="5">BP20/5%</f>
        <v>20</v>
      </c>
      <c r="BQ21" s="27">
        <f t="shared" si="5"/>
        <v>0</v>
      </c>
      <c r="BR21" s="27">
        <f t="shared" si="5"/>
        <v>60</v>
      </c>
      <c r="BS21" s="27">
        <f t="shared" si="5"/>
        <v>40</v>
      </c>
      <c r="BT21" s="27">
        <f t="shared" si="5"/>
        <v>0</v>
      </c>
      <c r="BU21" s="27">
        <f t="shared" si="5"/>
        <v>40</v>
      </c>
      <c r="BV21" s="27">
        <f t="shared" si="5"/>
        <v>60</v>
      </c>
      <c r="BW21" s="27">
        <f t="shared" si="5"/>
        <v>0</v>
      </c>
      <c r="BX21" s="27">
        <f t="shared" si="5"/>
        <v>80</v>
      </c>
      <c r="BY21" s="27">
        <f t="shared" si="5"/>
        <v>20</v>
      </c>
      <c r="BZ21" s="27">
        <f t="shared" si="5"/>
        <v>0</v>
      </c>
      <c r="CA21" s="27">
        <f t="shared" si="5"/>
        <v>60</v>
      </c>
      <c r="CB21" s="27">
        <f t="shared" si="5"/>
        <v>40</v>
      </c>
      <c r="CC21" s="27">
        <f t="shared" si="5"/>
        <v>0</v>
      </c>
      <c r="CD21" s="27">
        <f t="shared" si="5"/>
        <v>60</v>
      </c>
      <c r="CE21" s="27">
        <f t="shared" si="5"/>
        <v>40</v>
      </c>
      <c r="CF21" s="27">
        <f t="shared" si="5"/>
        <v>0</v>
      </c>
      <c r="CG21" s="27">
        <f t="shared" si="5"/>
        <v>60</v>
      </c>
      <c r="CH21" s="27">
        <f t="shared" si="5"/>
        <v>40</v>
      </c>
      <c r="CI21" s="27">
        <f t="shared" si="5"/>
        <v>40</v>
      </c>
      <c r="CJ21" s="27">
        <f t="shared" si="5"/>
        <v>60</v>
      </c>
      <c r="CK21" s="27">
        <f t="shared" si="5"/>
        <v>0</v>
      </c>
      <c r="CL21" s="27">
        <f t="shared" si="5"/>
        <v>20</v>
      </c>
      <c r="CM21" s="27">
        <f t="shared" si="5"/>
        <v>60</v>
      </c>
      <c r="CN21" s="27">
        <f t="shared" si="5"/>
        <v>20</v>
      </c>
      <c r="CO21" s="27">
        <f t="shared" si="5"/>
        <v>0</v>
      </c>
      <c r="CP21" s="27">
        <f t="shared" si="5"/>
        <v>80</v>
      </c>
      <c r="CQ21" s="27">
        <f t="shared" si="5"/>
        <v>20</v>
      </c>
      <c r="CR21" s="27">
        <f t="shared" si="5"/>
        <v>0</v>
      </c>
      <c r="CS21" s="27">
        <f t="shared" si="5"/>
        <v>100</v>
      </c>
      <c r="CT21" s="27">
        <f t="shared" si="5"/>
        <v>0</v>
      </c>
      <c r="CU21" s="27">
        <f t="shared" si="5"/>
        <v>0</v>
      </c>
      <c r="CV21" s="27">
        <f t="shared" si="5"/>
        <v>80</v>
      </c>
      <c r="CW21" s="27">
        <f t="shared" si="5"/>
        <v>20</v>
      </c>
      <c r="CX21" s="27">
        <f t="shared" si="5"/>
        <v>20</v>
      </c>
      <c r="CY21" s="27">
        <f t="shared" si="5"/>
        <v>80</v>
      </c>
      <c r="CZ21" s="27">
        <f t="shared" si="5"/>
        <v>0</v>
      </c>
      <c r="DA21" s="27">
        <f t="shared" si="5"/>
        <v>40</v>
      </c>
      <c r="DB21" s="27">
        <f t="shared" si="5"/>
        <v>60</v>
      </c>
      <c r="DC21" s="27">
        <f t="shared" si="5"/>
        <v>0</v>
      </c>
      <c r="DD21" s="27">
        <f t="shared" si="5"/>
        <v>40</v>
      </c>
      <c r="DE21" s="27">
        <f t="shared" si="5"/>
        <v>60</v>
      </c>
      <c r="DF21" s="27">
        <f t="shared" si="5"/>
        <v>0</v>
      </c>
      <c r="DG21" s="27">
        <f t="shared" si="5"/>
        <v>0</v>
      </c>
      <c r="DH21" s="27">
        <f t="shared" si="5"/>
        <v>60</v>
      </c>
      <c r="DI21" s="27">
        <f t="shared" si="5"/>
        <v>40</v>
      </c>
      <c r="DJ21" s="27">
        <f t="shared" si="5"/>
        <v>0</v>
      </c>
      <c r="DK21" s="27">
        <f t="shared" si="5"/>
        <v>40</v>
      </c>
      <c r="DL21" s="27">
        <f t="shared" si="5"/>
        <v>60</v>
      </c>
      <c r="DM21" s="27">
        <f t="shared" si="5"/>
        <v>0</v>
      </c>
      <c r="DN21" s="27">
        <f t="shared" si="5"/>
        <v>60</v>
      </c>
      <c r="DO21" s="27">
        <f t="shared" si="5"/>
        <v>40</v>
      </c>
    </row>
    <row r="22" spans="1:119" x14ac:dyDescent="0.25">
      <c r="B22" s="11"/>
      <c r="C22" s="12"/>
    </row>
    <row r="23" spans="1:119" x14ac:dyDescent="0.25">
      <c r="B23" s="106" t="s">
        <v>1392</v>
      </c>
      <c r="C23" s="107"/>
      <c r="D23" s="107"/>
      <c r="E23" s="108"/>
      <c r="F23" s="46"/>
      <c r="G23" s="46"/>
    </row>
    <row r="24" spans="1:119" x14ac:dyDescent="0.25">
      <c r="B24" s="17" t="s">
        <v>755</v>
      </c>
      <c r="C24" s="17" t="s">
        <v>763</v>
      </c>
      <c r="D24" s="37">
        <f>E24/100*5</f>
        <v>1.4285714285714288</v>
      </c>
      <c r="E24" s="38">
        <f>(C21+F21+I21+L21+O21+R21+U21)/7</f>
        <v>28.571428571428573</v>
      </c>
    </row>
    <row r="25" spans="1:119" x14ac:dyDescent="0.25">
      <c r="B25" s="4" t="s">
        <v>757</v>
      </c>
      <c r="C25" s="4" t="s">
        <v>763</v>
      </c>
      <c r="D25" s="37">
        <f t="shared" ref="D25:D26" si="6">E25/100*5</f>
        <v>3.1428571428571428</v>
      </c>
      <c r="E25" s="32">
        <f>(D21+G21+J21+M21+P21+S21+V21)/7</f>
        <v>62.857142857142854</v>
      </c>
    </row>
    <row r="26" spans="1:119" x14ac:dyDescent="0.25">
      <c r="B26" s="4" t="s">
        <v>758</v>
      </c>
      <c r="C26" s="4" t="s">
        <v>763</v>
      </c>
      <c r="D26" s="37">
        <f t="shared" si="6"/>
        <v>0.4285714285714286</v>
      </c>
      <c r="E26" s="32">
        <f>(E21+H21+K21+N21+Q21+T21+W21)/7</f>
        <v>8.5714285714285712</v>
      </c>
    </row>
    <row r="27" spans="1:119" x14ac:dyDescent="0.25">
      <c r="B27" s="4"/>
      <c r="C27" s="4"/>
      <c r="D27" s="33">
        <f>SUM(D24:D26)</f>
        <v>5</v>
      </c>
      <c r="E27" s="34">
        <f>SUM(E24:E26)</f>
        <v>100</v>
      </c>
    </row>
    <row r="28" spans="1:119" ht="30.75" customHeight="1" x14ac:dyDescent="0.25">
      <c r="B28" s="4"/>
      <c r="C28" s="4"/>
      <c r="D28" s="109" t="s">
        <v>322</v>
      </c>
      <c r="E28" s="109"/>
      <c r="F28" s="110" t="s">
        <v>1391</v>
      </c>
      <c r="G28" s="110"/>
    </row>
    <row r="29" spans="1:119" x14ac:dyDescent="0.25">
      <c r="B29" s="4" t="s">
        <v>755</v>
      </c>
      <c r="C29" s="4" t="s">
        <v>764</v>
      </c>
      <c r="D29" s="35">
        <f>E29/100*5</f>
        <v>0.4285714285714286</v>
      </c>
      <c r="E29" s="32">
        <f>(X21+AA21+AD21+AG21+AJ21+AM21+AP21)/7</f>
        <v>8.5714285714285712</v>
      </c>
      <c r="F29" s="35">
        <f>G29/100*5</f>
        <v>0.2</v>
      </c>
      <c r="G29" s="32">
        <f>(AS21+AV21+AY21+BB21+BE21)/5</f>
        <v>4</v>
      </c>
    </row>
    <row r="30" spans="1:119" x14ac:dyDescent="0.25">
      <c r="B30" s="4" t="s">
        <v>757</v>
      </c>
      <c r="C30" s="4" t="s">
        <v>764</v>
      </c>
      <c r="D30" s="35">
        <f t="shared" ref="D30:D31" si="7">E30/100*5</f>
        <v>3</v>
      </c>
      <c r="E30" s="32">
        <f>(Y21+AB21+AE21+AH21+AK21+AN21+AQ21)/7</f>
        <v>60</v>
      </c>
      <c r="F30" s="35">
        <f t="shared" ref="F30:F31" si="8">G30/100*5</f>
        <v>3.2</v>
      </c>
      <c r="G30" s="32">
        <f>(AT21+AW21+AZ21+BC21+BF21)/5</f>
        <v>64</v>
      </c>
    </row>
    <row r="31" spans="1:119" x14ac:dyDescent="0.25">
      <c r="B31" s="4" t="s">
        <v>758</v>
      </c>
      <c r="C31" s="4" t="s">
        <v>764</v>
      </c>
      <c r="D31" s="35">
        <f t="shared" si="7"/>
        <v>1.5714285714285714</v>
      </c>
      <c r="E31" s="32">
        <f>(Z21+AC21+AF21+AI21+AL21+AO21+AR21)/7</f>
        <v>31.428571428571427</v>
      </c>
      <c r="F31" s="35">
        <f t="shared" si="8"/>
        <v>1.6</v>
      </c>
      <c r="G31" s="32">
        <f>(AU21+AX21+BA21+BD21+BG21)/5</f>
        <v>32</v>
      </c>
    </row>
    <row r="32" spans="1:119" x14ac:dyDescent="0.25">
      <c r="B32" s="4"/>
      <c r="C32" s="4"/>
      <c r="D32" s="34">
        <f>SUM(D29:D31)</f>
        <v>5</v>
      </c>
      <c r="E32" s="34">
        <f>SUM(E29:E31)</f>
        <v>100</v>
      </c>
      <c r="F32" s="34">
        <f>SUM(F29:F31)</f>
        <v>5</v>
      </c>
      <c r="G32" s="34">
        <f>SUM(G29:G31)</f>
        <v>100</v>
      </c>
    </row>
    <row r="33" spans="2:7" x14ac:dyDescent="0.25">
      <c r="B33" s="4" t="s">
        <v>755</v>
      </c>
      <c r="C33" s="4" t="s">
        <v>765</v>
      </c>
      <c r="D33" s="3">
        <f>E33/100*5</f>
        <v>0.4</v>
      </c>
      <c r="E33" s="32">
        <f>(BH21+BK21+BN21+BQ21+BT21)/5</f>
        <v>8</v>
      </c>
    </row>
    <row r="34" spans="2:7" x14ac:dyDescent="0.25">
      <c r="B34" s="4" t="s">
        <v>757</v>
      </c>
      <c r="C34" s="4" t="s">
        <v>765</v>
      </c>
      <c r="D34" s="84">
        <f t="shared" ref="D34:D35" si="9">E34/100*5</f>
        <v>3</v>
      </c>
      <c r="E34" s="32">
        <f>(BI21+BL21+BO21+BR21+BU21)/5</f>
        <v>60</v>
      </c>
    </row>
    <row r="35" spans="2:7" x14ac:dyDescent="0.25">
      <c r="B35" s="4" t="s">
        <v>758</v>
      </c>
      <c r="C35" s="4" t="s">
        <v>765</v>
      </c>
      <c r="D35" s="84">
        <f t="shared" si="9"/>
        <v>1.6</v>
      </c>
      <c r="E35" s="32">
        <f>(BJ21+BM21+BP21+BS21+BV21)/5</f>
        <v>32</v>
      </c>
    </row>
    <row r="36" spans="2:7" x14ac:dyDescent="0.25">
      <c r="B36" s="4"/>
      <c r="C36" s="4"/>
      <c r="D36" s="33">
        <f>SUM(D33:D35)</f>
        <v>5</v>
      </c>
      <c r="E36" s="34">
        <f>SUM(E33:E35)</f>
        <v>100</v>
      </c>
    </row>
    <row r="37" spans="2:7" x14ac:dyDescent="0.25">
      <c r="B37" s="4"/>
      <c r="C37" s="4"/>
      <c r="D37" s="111" t="s">
        <v>325</v>
      </c>
      <c r="E37" s="112"/>
      <c r="F37" s="91" t="s">
        <v>43</v>
      </c>
      <c r="G37" s="93"/>
    </row>
    <row r="38" spans="2:7" x14ac:dyDescent="0.25">
      <c r="B38" s="4" t="s">
        <v>755</v>
      </c>
      <c r="C38" s="4" t="s">
        <v>766</v>
      </c>
      <c r="D38" s="3">
        <f>E38/100*5</f>
        <v>0</v>
      </c>
      <c r="E38" s="32">
        <f>(BW21+BZ21+CC21+CF21)/4</f>
        <v>0</v>
      </c>
      <c r="F38" s="3">
        <f>G38/100*5</f>
        <v>0.66666666666666663</v>
      </c>
      <c r="G38" s="32">
        <f>(CI21+CL21+CO21+CR21+CU21+CX21)/6</f>
        <v>13.333333333333334</v>
      </c>
    </row>
    <row r="39" spans="2:7" x14ac:dyDescent="0.25">
      <c r="B39" s="4" t="s">
        <v>757</v>
      </c>
      <c r="C39" s="4" t="s">
        <v>766</v>
      </c>
      <c r="D39" s="84">
        <f t="shared" ref="D39:D40" si="10">E39/100*5</f>
        <v>3.25</v>
      </c>
      <c r="E39" s="32">
        <f>(BX21+CA21+CD21+CG21)/4</f>
        <v>65</v>
      </c>
      <c r="F39" s="84">
        <f t="shared" ref="F39:F40" si="11">G39/100*5</f>
        <v>3.8333333333333335</v>
      </c>
      <c r="G39" s="32">
        <f>(CJ21+CM21+CP21+CS21+CV21+CY21)/6</f>
        <v>76.666666666666671</v>
      </c>
    </row>
    <row r="40" spans="2:7" x14ac:dyDescent="0.25">
      <c r="B40" s="4" t="s">
        <v>758</v>
      </c>
      <c r="C40" s="4" t="s">
        <v>766</v>
      </c>
      <c r="D40" s="84">
        <f t="shared" si="10"/>
        <v>1.75</v>
      </c>
      <c r="E40" s="32">
        <f>(BY21+CB21+CE21+CH21)/4</f>
        <v>35</v>
      </c>
      <c r="F40" s="84">
        <f t="shared" si="11"/>
        <v>0.5</v>
      </c>
      <c r="G40" s="32">
        <f>(CK21+CN21+CQ21+CT21+CW21+CZ21)/6</f>
        <v>10</v>
      </c>
    </row>
    <row r="41" spans="2:7" x14ac:dyDescent="0.25">
      <c r="B41" s="4"/>
      <c r="C41" s="4"/>
      <c r="D41" s="33">
        <f>SUM(D38:D40)</f>
        <v>5</v>
      </c>
      <c r="E41" s="33">
        <f>SUM(E38:E40)</f>
        <v>100</v>
      </c>
      <c r="F41" s="33">
        <f>SUM(F38:F40)</f>
        <v>5</v>
      </c>
      <c r="G41" s="33">
        <f>SUM(G38:G40)</f>
        <v>100</v>
      </c>
    </row>
    <row r="42" spans="2:7" x14ac:dyDescent="0.25">
      <c r="B42" s="4" t="s">
        <v>755</v>
      </c>
      <c r="C42" s="4" t="s">
        <v>767</v>
      </c>
      <c r="D42" s="3">
        <f>E42/100*5</f>
        <v>0.8</v>
      </c>
      <c r="E42" s="32">
        <f>(DA21+DD21+DG21+DJ21+DM21)/5</f>
        <v>16</v>
      </c>
    </row>
    <row r="43" spans="2:7" x14ac:dyDescent="0.25">
      <c r="B43" s="4" t="s">
        <v>757</v>
      </c>
      <c r="C43" s="4" t="s">
        <v>767</v>
      </c>
      <c r="D43" s="84">
        <f t="shared" ref="D43:D44" si="12">E43/100*5</f>
        <v>2.8000000000000003</v>
      </c>
      <c r="E43" s="32">
        <f>(DB21+DE21+DH21+DK21+DN21)/5</f>
        <v>56</v>
      </c>
    </row>
    <row r="44" spans="2:7" x14ac:dyDescent="0.25">
      <c r="B44" s="4" t="s">
        <v>758</v>
      </c>
      <c r="C44" s="4" t="s">
        <v>767</v>
      </c>
      <c r="D44" s="84">
        <f t="shared" si="12"/>
        <v>1.4000000000000001</v>
      </c>
      <c r="E44" s="32">
        <f>(DC21+DF21+DI21+DL21+DO21)/5</f>
        <v>28</v>
      </c>
    </row>
    <row r="45" spans="2:7" x14ac:dyDescent="0.25">
      <c r="B45" s="4"/>
      <c r="C45" s="4"/>
      <c r="D45" s="33">
        <f>SUM(D42:D44)</f>
        <v>5.0000000000000009</v>
      </c>
      <c r="E45" s="33">
        <f>SUM(E42:E44)</f>
        <v>100</v>
      </c>
    </row>
  </sheetData>
  <mergeCells count="115">
    <mergeCell ref="A20:B20"/>
    <mergeCell ref="A21:B2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23:E23"/>
    <mergeCell ref="D28:E28"/>
    <mergeCell ref="F28:G28"/>
    <mergeCell ref="D37:E37"/>
    <mergeCell ref="F37:G3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2"/>
  <sheetViews>
    <sheetView topLeftCell="A14" zoomScale="80" zoomScaleNormal="80" workbookViewId="0">
      <selection activeCell="A26" sqref="A26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790</v>
      </c>
      <c r="B2" s="7" t="s">
        <v>1415</v>
      </c>
      <c r="C2" s="7"/>
      <c r="D2" s="7"/>
      <c r="E2" s="7"/>
      <c r="F2" s="7" t="s">
        <v>1416</v>
      </c>
      <c r="G2" s="7"/>
      <c r="H2" s="7"/>
      <c r="I2" s="7" t="s">
        <v>1417</v>
      </c>
      <c r="J2" s="7"/>
      <c r="K2" s="7"/>
      <c r="L2" s="7"/>
      <c r="M2" s="7" t="s">
        <v>1418</v>
      </c>
      <c r="N2" s="7"/>
      <c r="O2" s="7"/>
      <c r="P2" s="7"/>
      <c r="Q2" s="7"/>
      <c r="R2" s="7"/>
      <c r="S2" s="7"/>
      <c r="T2" s="7"/>
      <c r="U2" s="7"/>
      <c r="V2" s="7"/>
      <c r="DP2" s="90" t="s">
        <v>1402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870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871</v>
      </c>
      <c r="D12" s="126"/>
      <c r="E12" s="126"/>
      <c r="F12" s="126" t="s">
        <v>875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879</v>
      </c>
      <c r="P12" s="126"/>
      <c r="Q12" s="126"/>
      <c r="R12" s="126" t="s">
        <v>880</v>
      </c>
      <c r="S12" s="126"/>
      <c r="T12" s="126"/>
      <c r="U12" s="126" t="s">
        <v>882</v>
      </c>
      <c r="V12" s="126"/>
      <c r="W12" s="126"/>
      <c r="X12" s="126" t="s">
        <v>885</v>
      </c>
      <c r="Y12" s="126"/>
      <c r="Z12" s="126"/>
      <c r="AA12" s="126" t="s">
        <v>888</v>
      </c>
      <c r="AB12" s="126"/>
      <c r="AC12" s="126"/>
      <c r="AD12" s="126" t="s">
        <v>264</v>
      </c>
      <c r="AE12" s="126"/>
      <c r="AF12" s="126"/>
      <c r="AG12" s="126" t="s">
        <v>891</v>
      </c>
      <c r="AH12" s="126"/>
      <c r="AI12" s="126"/>
      <c r="AJ12" s="126" t="s">
        <v>893</v>
      </c>
      <c r="AK12" s="126"/>
      <c r="AL12" s="126"/>
      <c r="AM12" s="126" t="s">
        <v>894</v>
      </c>
      <c r="AN12" s="126"/>
      <c r="AO12" s="126"/>
      <c r="AP12" s="134" t="s">
        <v>436</v>
      </c>
      <c r="AQ12" s="134"/>
      <c r="AR12" s="134"/>
      <c r="AS12" s="134" t="s">
        <v>898</v>
      </c>
      <c r="AT12" s="134"/>
      <c r="AU12" s="134"/>
      <c r="AV12" s="134" t="s">
        <v>902</v>
      </c>
      <c r="AW12" s="134"/>
      <c r="AX12" s="134"/>
      <c r="AY12" s="134" t="s">
        <v>904</v>
      </c>
      <c r="AZ12" s="134"/>
      <c r="BA12" s="134"/>
      <c r="BB12" s="134" t="s">
        <v>907</v>
      </c>
      <c r="BC12" s="134"/>
      <c r="BD12" s="134"/>
      <c r="BE12" s="134" t="s">
        <v>908</v>
      </c>
      <c r="BF12" s="134"/>
      <c r="BG12" s="134"/>
      <c r="BH12" s="134" t="s">
        <v>909</v>
      </c>
      <c r="BI12" s="134"/>
      <c r="BJ12" s="134"/>
      <c r="BK12" s="134" t="s">
        <v>910</v>
      </c>
      <c r="BL12" s="134"/>
      <c r="BM12" s="134"/>
      <c r="BN12" s="134" t="s">
        <v>912</v>
      </c>
      <c r="BO12" s="134"/>
      <c r="BP12" s="134"/>
      <c r="BQ12" s="134" t="s">
        <v>913</v>
      </c>
      <c r="BR12" s="134"/>
      <c r="BS12" s="134"/>
      <c r="BT12" s="134" t="s">
        <v>914</v>
      </c>
      <c r="BU12" s="134"/>
      <c r="BV12" s="134"/>
      <c r="BW12" s="134" t="s">
        <v>917</v>
      </c>
      <c r="BX12" s="134"/>
      <c r="BY12" s="134"/>
      <c r="BZ12" s="134" t="s">
        <v>918</v>
      </c>
      <c r="CA12" s="134"/>
      <c r="CB12" s="134"/>
      <c r="CC12" s="134" t="s">
        <v>922</v>
      </c>
      <c r="CD12" s="134"/>
      <c r="CE12" s="134"/>
      <c r="CF12" s="134" t="s">
        <v>925</v>
      </c>
      <c r="CG12" s="134"/>
      <c r="CH12" s="134"/>
      <c r="CI12" s="134" t="s">
        <v>926</v>
      </c>
      <c r="CJ12" s="134"/>
      <c r="CK12" s="134"/>
      <c r="CL12" s="134" t="s">
        <v>928</v>
      </c>
      <c r="CM12" s="134"/>
      <c r="CN12" s="134"/>
      <c r="CO12" s="134" t="s">
        <v>929</v>
      </c>
      <c r="CP12" s="134"/>
      <c r="CQ12" s="134"/>
      <c r="CR12" s="134" t="s">
        <v>931</v>
      </c>
      <c r="CS12" s="134"/>
      <c r="CT12" s="134"/>
      <c r="CU12" s="134" t="s">
        <v>932</v>
      </c>
      <c r="CV12" s="134"/>
      <c r="CW12" s="134"/>
      <c r="CX12" s="134" t="s">
        <v>933</v>
      </c>
      <c r="CY12" s="134"/>
      <c r="CZ12" s="134"/>
      <c r="DA12" s="134" t="s">
        <v>934</v>
      </c>
      <c r="DB12" s="134"/>
      <c r="DC12" s="134"/>
      <c r="DD12" s="134" t="s">
        <v>935</v>
      </c>
      <c r="DE12" s="134"/>
      <c r="DF12" s="134"/>
      <c r="DG12" s="135" t="s">
        <v>937</v>
      </c>
      <c r="DH12" s="135"/>
      <c r="DI12" s="135"/>
      <c r="DJ12" s="135" t="s">
        <v>941</v>
      </c>
      <c r="DK12" s="135"/>
      <c r="DL12" s="135"/>
      <c r="DM12" s="126" t="s">
        <v>944</v>
      </c>
      <c r="DN12" s="126"/>
      <c r="DO12" s="126"/>
      <c r="DP12" s="126" t="s">
        <v>946</v>
      </c>
      <c r="DQ12" s="126"/>
      <c r="DR12" s="126"/>
    </row>
    <row r="13" spans="1:122" ht="102.75" customHeight="1" x14ac:dyDescent="0.25">
      <c r="A13" s="140"/>
      <c r="B13" s="141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1419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1420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/>
      <c r="AR15" s="4">
        <v>1</v>
      </c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</row>
    <row r="16" spans="1:122" ht="15.75" x14ac:dyDescent="0.25">
      <c r="A16" s="2">
        <v>3</v>
      </c>
      <c r="B16" s="1" t="s">
        <v>1421</v>
      </c>
      <c r="C16" s="9"/>
      <c r="D16" s="9"/>
      <c r="E16" s="9">
        <v>1</v>
      </c>
      <c r="F16" s="1">
        <v>1</v>
      </c>
      <c r="G16" s="1"/>
      <c r="H16" s="1"/>
      <c r="I16" s="1"/>
      <c r="J16" s="1"/>
      <c r="K16" s="1">
        <v>1</v>
      </c>
      <c r="L16" s="1"/>
      <c r="M16" s="1"/>
      <c r="N16" s="1">
        <v>1</v>
      </c>
      <c r="O16" s="1"/>
      <c r="P16" s="1">
        <v>1</v>
      </c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</row>
    <row r="17" spans="1:122" ht="15.75" x14ac:dyDescent="0.25">
      <c r="A17" s="2">
        <v>4</v>
      </c>
      <c r="B17" s="1" t="s">
        <v>1423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ht="15.75" x14ac:dyDescent="0.25">
      <c r="A18" s="2">
        <v>5</v>
      </c>
      <c r="B18" s="1" t="s">
        <v>1424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>
        <v>1</v>
      </c>
      <c r="M18" s="1"/>
      <c r="N18" s="1"/>
      <c r="O18" s="1"/>
      <c r="P18" s="1">
        <v>1</v>
      </c>
      <c r="Q18" s="1"/>
      <c r="R18" s="1"/>
      <c r="S18" s="1">
        <v>1</v>
      </c>
      <c r="T18" s="4"/>
      <c r="U18" s="4"/>
      <c r="V18" s="4">
        <v>1</v>
      </c>
      <c r="W18" s="1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</row>
    <row r="19" spans="1:122" x14ac:dyDescent="0.25">
      <c r="A19" s="3">
        <v>6</v>
      </c>
      <c r="B19" s="4" t="s">
        <v>1425</v>
      </c>
      <c r="C19" s="3"/>
      <c r="D19" s="3"/>
      <c r="E19" s="3">
        <v>1</v>
      </c>
      <c r="F19" s="4">
        <v>1</v>
      </c>
      <c r="G19" s="4"/>
      <c r="H19" s="4"/>
      <c r="I19" s="4"/>
      <c r="J19" s="4"/>
      <c r="K19" s="4">
        <v>1</v>
      </c>
      <c r="L19" s="4"/>
      <c r="M19" s="4"/>
      <c r="N19" s="4">
        <v>1</v>
      </c>
      <c r="O19" s="4"/>
      <c r="P19" s="4">
        <v>1</v>
      </c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>
        <v>1</v>
      </c>
      <c r="DI19" s="4"/>
      <c r="DJ19" s="4"/>
      <c r="DK19" s="4"/>
      <c r="DL19" s="4">
        <v>1</v>
      </c>
      <c r="DM19" s="4"/>
      <c r="DN19" s="4">
        <v>1</v>
      </c>
      <c r="DO19" s="4"/>
      <c r="DP19" s="4"/>
      <c r="DQ19" s="4"/>
      <c r="DR19" s="4">
        <v>1</v>
      </c>
    </row>
    <row r="20" spans="1:122" x14ac:dyDescent="0.25">
      <c r="A20" s="3">
        <v>7</v>
      </c>
      <c r="B20" s="4" t="s">
        <v>1426</v>
      </c>
      <c r="C20" s="3"/>
      <c r="D20" s="3">
        <v>1</v>
      </c>
      <c r="E20" s="3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/>
      <c r="P20" s="4">
        <v>1</v>
      </c>
      <c r="Q20" s="4"/>
      <c r="R20" s="4"/>
      <c r="S20" s="4">
        <v>1</v>
      </c>
      <c r="T20" s="4"/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>
        <v>1</v>
      </c>
      <c r="DC20" s="4"/>
      <c r="DD20" s="4"/>
      <c r="DE20" s="4"/>
      <c r="DF20" s="4">
        <v>1</v>
      </c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</row>
    <row r="21" spans="1:122" x14ac:dyDescent="0.25">
      <c r="A21" s="3">
        <v>8</v>
      </c>
      <c r="B21" s="4" t="s">
        <v>1427</v>
      </c>
      <c r="C21" s="3"/>
      <c r="D21" s="3">
        <v>1</v>
      </c>
      <c r="E21" s="3"/>
      <c r="F21" s="4">
        <v>1</v>
      </c>
      <c r="G21" s="4"/>
      <c r="H21" s="4"/>
      <c r="I21" s="4"/>
      <c r="J21" s="4">
        <v>1</v>
      </c>
      <c r="K21" s="4"/>
      <c r="L21" s="4"/>
      <c r="M21" s="4"/>
      <c r="N21" s="4">
        <v>1</v>
      </c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>
        <v>1</v>
      </c>
      <c r="CP21" s="4"/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/>
      <c r="DF21" s="4">
        <v>1</v>
      </c>
      <c r="DG21" s="4">
        <v>1</v>
      </c>
      <c r="DH21" s="4"/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</row>
    <row r="22" spans="1:122" x14ac:dyDescent="0.25">
      <c r="A22" s="3">
        <v>9</v>
      </c>
      <c r="B22" s="4" t="s">
        <v>1428</v>
      </c>
      <c r="C22" s="3">
        <v>1</v>
      </c>
      <c r="D22" s="3"/>
      <c r="E22" s="3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>
        <v>1</v>
      </c>
      <c r="AH22" s="4"/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122" x14ac:dyDescent="0.25">
      <c r="A23" s="3">
        <v>10</v>
      </c>
      <c r="B23" s="4" t="s">
        <v>1429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122" x14ac:dyDescent="0.25">
      <c r="A24" s="3">
        <v>11</v>
      </c>
      <c r="B24" s="4" t="s">
        <v>1430</v>
      </c>
      <c r="C24" s="3">
        <v>1</v>
      </c>
      <c r="D24" s="3"/>
      <c r="E24" s="3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122" x14ac:dyDescent="0.25">
      <c r="A25" s="3">
        <v>12</v>
      </c>
      <c r="B25" s="4" t="s">
        <v>1431</v>
      </c>
      <c r="C25" s="3"/>
      <c r="D25" s="3">
        <v>1</v>
      </c>
      <c r="E25" s="3"/>
      <c r="F25" s="4">
        <v>1</v>
      </c>
      <c r="G25" s="4"/>
      <c r="H25" s="4"/>
      <c r="I25" s="4"/>
      <c r="J25" s="4">
        <v>1</v>
      </c>
      <c r="K25" s="4"/>
      <c r="L25" s="4"/>
      <c r="M25" s="4"/>
      <c r="N25" s="4">
        <v>1</v>
      </c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/>
      <c r="DK25" s="4">
        <v>1</v>
      </c>
      <c r="DL25" s="4"/>
      <c r="DM25" s="4">
        <v>1</v>
      </c>
      <c r="DN25" s="4"/>
      <c r="DO25" s="4"/>
      <c r="DP25" s="4"/>
      <c r="DQ25" s="4">
        <v>1</v>
      </c>
      <c r="DR25" s="4"/>
    </row>
    <row r="26" spans="1:122" x14ac:dyDescent="0.25">
      <c r="A26" s="3">
        <v>13</v>
      </c>
      <c r="B26" s="4" t="s">
        <v>1432</v>
      </c>
      <c r="C26" s="3"/>
      <c r="D26" s="3">
        <v>1</v>
      </c>
      <c r="E26" s="3"/>
      <c r="F26" s="4">
        <v>1</v>
      </c>
      <c r="G26" s="4"/>
      <c r="H26" s="4"/>
      <c r="I26" s="4"/>
      <c r="J26" s="4">
        <v>1</v>
      </c>
      <c r="K26" s="4"/>
      <c r="L26" s="4"/>
      <c r="M26" s="4"/>
      <c r="N26" s="4">
        <v>1</v>
      </c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/>
      <c r="AO26" s="4">
        <v>1</v>
      </c>
      <c r="AP26" s="4"/>
      <c r="AQ26" s="4">
        <v>1</v>
      </c>
      <c r="AR26" s="4"/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</row>
    <row r="27" spans="1:122" x14ac:dyDescent="0.25">
      <c r="A27" s="136" t="s">
        <v>171</v>
      </c>
      <c r="B27" s="137"/>
      <c r="C27" s="3">
        <f>SUM(C14:C26)</f>
        <v>4</v>
      </c>
      <c r="D27" s="3">
        <f>SUM(D14:D26)</f>
        <v>7</v>
      </c>
      <c r="E27" s="3">
        <f>SUM(E14:E26)</f>
        <v>2</v>
      </c>
      <c r="F27" s="3">
        <f>SUM(F14:F26)</f>
        <v>13</v>
      </c>
      <c r="G27" s="3">
        <f>SUM(G14:G26)</f>
        <v>0</v>
      </c>
      <c r="H27" s="3">
        <f>SUM(H14:H26)</f>
        <v>0</v>
      </c>
      <c r="I27" s="3">
        <f>SUM(I14:I26)</f>
        <v>1</v>
      </c>
      <c r="J27" s="3">
        <f>SUM(J14:J26)</f>
        <v>10</v>
      </c>
      <c r="K27" s="3">
        <f>SUM(K14:K26)</f>
        <v>2</v>
      </c>
      <c r="L27" s="3">
        <f>SUM(L14:L26)</f>
        <v>6</v>
      </c>
      <c r="M27" s="3">
        <f>SUM(M14:M26)</f>
        <v>2</v>
      </c>
      <c r="N27" s="3">
        <f>SUM(N14:N26)</f>
        <v>5</v>
      </c>
      <c r="O27" s="3">
        <f>SUM(O14:O26)</f>
        <v>8</v>
      </c>
      <c r="P27" s="3">
        <f>SUM(P14:P26)</f>
        <v>5</v>
      </c>
      <c r="Q27" s="3">
        <f>SUM(Q14:Q26)</f>
        <v>0</v>
      </c>
      <c r="R27" s="3">
        <f>SUM(R14:R26)</f>
        <v>4</v>
      </c>
      <c r="S27" s="3">
        <f>SUM(S14:S26)</f>
        <v>7</v>
      </c>
      <c r="T27" s="3">
        <f>SUM(T14:T26)</f>
        <v>2</v>
      </c>
      <c r="U27" s="3">
        <f>SUM(U14:U26)</f>
        <v>3</v>
      </c>
      <c r="V27" s="3">
        <f>SUM(V14:V26)</f>
        <v>7</v>
      </c>
      <c r="W27" s="3">
        <f>SUM(W14:W26)</f>
        <v>3</v>
      </c>
      <c r="X27" s="3">
        <f>SUM(X14:X26)</f>
        <v>0</v>
      </c>
      <c r="Y27" s="3">
        <f>SUM(Y14:Y26)</f>
        <v>5</v>
      </c>
      <c r="Z27" s="3">
        <f>SUM(Z14:Z26)</f>
        <v>8</v>
      </c>
      <c r="AA27" s="3">
        <f>SUM(AA14:AA26)</f>
        <v>0</v>
      </c>
      <c r="AB27" s="3">
        <f>SUM(AB14:AB26)</f>
        <v>7</v>
      </c>
      <c r="AC27" s="3">
        <f>SUM(AC14:AC26)</f>
        <v>6</v>
      </c>
      <c r="AD27" s="3">
        <f>SUM(AD14:AD26)</f>
        <v>4</v>
      </c>
      <c r="AE27" s="3">
        <f>SUM(AE14:AE26)</f>
        <v>7</v>
      </c>
      <c r="AF27" s="3">
        <f>SUM(AF14:AF26)</f>
        <v>2</v>
      </c>
      <c r="AG27" s="3">
        <f>SUM(AG14:AG26)</f>
        <v>2</v>
      </c>
      <c r="AH27" s="3">
        <f>SUM(AH14:AH26)</f>
        <v>6</v>
      </c>
      <c r="AI27" s="3">
        <f>SUM(AI14:AI26)</f>
        <v>5</v>
      </c>
      <c r="AJ27" s="3">
        <f>SUM(AJ14:AJ26)</f>
        <v>0</v>
      </c>
      <c r="AK27" s="3">
        <f>SUM(AK14:AK26)</f>
        <v>5</v>
      </c>
      <c r="AL27" s="3">
        <f>SUM(AL14:AL26)</f>
        <v>8</v>
      </c>
      <c r="AM27" s="3">
        <f>SUM(AM14:AM26)</f>
        <v>0</v>
      </c>
      <c r="AN27" s="3">
        <f>SUM(AN14:AN26)</f>
        <v>8</v>
      </c>
      <c r="AO27" s="3">
        <f>SUM(AO14:AO26)</f>
        <v>5</v>
      </c>
      <c r="AP27" s="3">
        <f>SUM(AP14:AP26)</f>
        <v>0</v>
      </c>
      <c r="AQ27" s="3">
        <f>SUM(AQ14:AQ26)</f>
        <v>7</v>
      </c>
      <c r="AR27" s="3">
        <f>SUM(AR14:AR26)</f>
        <v>6</v>
      </c>
      <c r="AS27" s="3">
        <f>SUM(AS14:AS26)</f>
        <v>0</v>
      </c>
      <c r="AT27" s="3">
        <f>SUM(AT14:AT26)</f>
        <v>8</v>
      </c>
      <c r="AU27" s="3">
        <f>SUM(AU14:AU26)</f>
        <v>5</v>
      </c>
      <c r="AV27" s="3">
        <f>SUM(AV14:AV26)</f>
        <v>0</v>
      </c>
      <c r="AW27" s="3">
        <f>SUM(AW14:AW26)</f>
        <v>2</v>
      </c>
      <c r="AX27" s="3">
        <f>SUM(AX14:AX26)</f>
        <v>11</v>
      </c>
      <c r="AY27" s="3">
        <f>SUM(AY14:AY26)</f>
        <v>0</v>
      </c>
      <c r="AZ27" s="3">
        <f>SUM(AZ14:AZ26)</f>
        <v>6</v>
      </c>
      <c r="BA27" s="3">
        <f>SUM(BA14:BA26)</f>
        <v>7</v>
      </c>
      <c r="BB27" s="3">
        <f>SUM(BB14:BB26)</f>
        <v>0</v>
      </c>
      <c r="BC27" s="3">
        <f>SUM(BC14:BC26)</f>
        <v>2</v>
      </c>
      <c r="BD27" s="3">
        <f>SUM(BD14:BD26)</f>
        <v>11</v>
      </c>
      <c r="BE27" s="3">
        <f>SUM(BE14:BE26)</f>
        <v>0</v>
      </c>
      <c r="BF27" s="3">
        <f>SUM(BF14:BF26)</f>
        <v>10</v>
      </c>
      <c r="BG27" s="3">
        <f>SUM(BG14:BG26)</f>
        <v>3</v>
      </c>
      <c r="BH27" s="3">
        <f>SUM(BH14:BH26)</f>
        <v>0</v>
      </c>
      <c r="BI27" s="3">
        <f>SUM(BI14:BI26)</f>
        <v>10</v>
      </c>
      <c r="BJ27" s="3">
        <f>SUM(BJ14:BJ26)</f>
        <v>3</v>
      </c>
      <c r="BK27" s="3">
        <f>SUM(BK14:BK26)</f>
        <v>4</v>
      </c>
      <c r="BL27" s="3">
        <f>SUM(BL14:BL26)</f>
        <v>8</v>
      </c>
      <c r="BM27" s="3">
        <f>SUM(BM14:BM26)</f>
        <v>1</v>
      </c>
      <c r="BN27" s="3">
        <f>SUM(BN14:BN26)</f>
        <v>0</v>
      </c>
      <c r="BO27" s="3">
        <f>SUM(BO14:BO26)</f>
        <v>11</v>
      </c>
      <c r="BP27" s="3">
        <f>SUM(BP14:BP26)</f>
        <v>2</v>
      </c>
      <c r="BQ27" s="3">
        <f>SUM(BQ14:BQ26)</f>
        <v>0</v>
      </c>
      <c r="BR27" s="3">
        <f>SUM(BR14:BR26)</f>
        <v>10</v>
      </c>
      <c r="BS27" s="3">
        <f>SUM(BS14:BS26)</f>
        <v>3</v>
      </c>
      <c r="BT27" s="3">
        <f>SUM(BT14:BT26)</f>
        <v>4</v>
      </c>
      <c r="BU27" s="3">
        <f>SUM(BU14:BU26)</f>
        <v>8</v>
      </c>
      <c r="BV27" s="3">
        <f>SUM(BV14:BV26)</f>
        <v>1</v>
      </c>
      <c r="BW27" s="3">
        <f>SUM(BW14:BW26)</f>
        <v>3</v>
      </c>
      <c r="BX27" s="3">
        <f>SUM(BX14:BX26)</f>
        <v>10</v>
      </c>
      <c r="BY27" s="3">
        <f>SUM(BY14:BY26)</f>
        <v>0</v>
      </c>
      <c r="BZ27" s="3">
        <f>SUM(BZ14:BZ26)</f>
        <v>0</v>
      </c>
      <c r="CA27" s="3">
        <f>SUM(CA14:CA26)</f>
        <v>6</v>
      </c>
      <c r="CB27" s="3">
        <f>SUM(CB14:CB26)</f>
        <v>7</v>
      </c>
      <c r="CC27" s="3">
        <f>SUM(CC14:CC26)</f>
        <v>0</v>
      </c>
      <c r="CD27" s="3">
        <f>SUM(CD14:CD26)</f>
        <v>6</v>
      </c>
      <c r="CE27" s="3">
        <f>SUM(CE14:CE26)</f>
        <v>7</v>
      </c>
      <c r="CF27" s="3">
        <f>SUM(CF14:CF26)</f>
        <v>0</v>
      </c>
      <c r="CG27" s="3">
        <f>SUM(CG14:CG26)</f>
        <v>8</v>
      </c>
      <c r="CH27" s="3">
        <f>SUM(CH14:CH26)</f>
        <v>5</v>
      </c>
      <c r="CI27" s="3">
        <f>SUM(CI14:CI26)</f>
        <v>0</v>
      </c>
      <c r="CJ27" s="3">
        <f>SUM(CJ14:CJ26)</f>
        <v>13</v>
      </c>
      <c r="CK27" s="3">
        <f>SUM(CK14:CK26)</f>
        <v>0</v>
      </c>
      <c r="CL27" s="3">
        <f>SUM(CL14:CL26)</f>
        <v>0</v>
      </c>
      <c r="CM27" s="3">
        <f>SUM(CM14:CM26)</f>
        <v>8</v>
      </c>
      <c r="CN27" s="3">
        <f>SUM(CN14:CN26)</f>
        <v>5</v>
      </c>
      <c r="CO27" s="3">
        <f>SUM(CO14:CO26)</f>
        <v>8</v>
      </c>
      <c r="CP27" s="3">
        <f>SUM(CP14:CP26)</f>
        <v>5</v>
      </c>
      <c r="CQ27" s="3">
        <f>SUM(CQ14:CQ26)</f>
        <v>0</v>
      </c>
      <c r="CR27" s="3">
        <f>SUM(CR14:CR26)</f>
        <v>3</v>
      </c>
      <c r="CS27" s="3">
        <f>SUM(CS14:CS26)</f>
        <v>10</v>
      </c>
      <c r="CT27" s="3">
        <f>SUM(CT14:CT26)</f>
        <v>0</v>
      </c>
      <c r="CU27" s="3">
        <f>SUM(CU14:CU26)</f>
        <v>0</v>
      </c>
      <c r="CV27" s="3">
        <f>SUM(CV14:CV26)</f>
        <v>5</v>
      </c>
      <c r="CW27" s="3">
        <f>SUM(CW14:CW26)</f>
        <v>8</v>
      </c>
      <c r="CX27" s="3">
        <f>SUM(CX14:CX26)</f>
        <v>3</v>
      </c>
      <c r="CY27" s="3">
        <f>SUM(CY14:CY26)</f>
        <v>8</v>
      </c>
      <c r="CZ27" s="3">
        <f>SUM(CZ14:CZ26)</f>
        <v>2</v>
      </c>
      <c r="DA27" s="3">
        <f>SUM(DA14:DA26)</f>
        <v>5</v>
      </c>
      <c r="DB27" s="3">
        <f>SUM(DB14:DB26)</f>
        <v>6</v>
      </c>
      <c r="DC27" s="3">
        <f>SUM(DC14:DC26)</f>
        <v>2</v>
      </c>
      <c r="DD27" s="3">
        <f>SUM(DD14:DD26)</f>
        <v>0</v>
      </c>
      <c r="DE27" s="3">
        <f>SUM(DE14:DE26)</f>
        <v>7</v>
      </c>
      <c r="DF27" s="3">
        <f>SUM(DF14:DF26)</f>
        <v>6</v>
      </c>
      <c r="DG27" s="3">
        <f>SUM(DG14:DG26)</f>
        <v>11</v>
      </c>
      <c r="DH27" s="3">
        <f>SUM(DH14:DH26)</f>
        <v>2</v>
      </c>
      <c r="DI27" s="3">
        <f>SUM(DI14:DI26)</f>
        <v>0</v>
      </c>
      <c r="DJ27" s="3">
        <f>SUM(DJ14:DJ26)</f>
        <v>3</v>
      </c>
      <c r="DK27" s="3">
        <f>SUM(DK14:DK26)</f>
        <v>8</v>
      </c>
      <c r="DL27" s="3">
        <f>SUM(DL14:DL26)</f>
        <v>2</v>
      </c>
      <c r="DM27" s="3">
        <f>SUM(DM14:DM26)</f>
        <v>5</v>
      </c>
      <c r="DN27" s="3">
        <f>SUM(DN14:DN26)</f>
        <v>8</v>
      </c>
      <c r="DO27" s="3">
        <f>SUM(DO14:DO26)</f>
        <v>0</v>
      </c>
      <c r="DP27" s="3">
        <f>SUM(DP14:DP26)</f>
        <v>4</v>
      </c>
      <c r="DQ27" s="3">
        <f>SUM(DQ14:DQ26)</f>
        <v>7</v>
      </c>
      <c r="DR27" s="3">
        <f>SUM(DR14:DR26)</f>
        <v>2</v>
      </c>
    </row>
    <row r="28" spans="1:122" ht="37.5" customHeight="1" x14ac:dyDescent="0.25">
      <c r="A28" s="138" t="s">
        <v>785</v>
      </c>
      <c r="B28" s="139"/>
      <c r="C28" s="27">
        <f>C27/15%</f>
        <v>26.666666666666668</v>
      </c>
      <c r="D28" s="27">
        <f t="shared" ref="D28:BO28" si="0">D27/15%</f>
        <v>46.666666666666671</v>
      </c>
      <c r="E28" s="27">
        <f t="shared" si="0"/>
        <v>13.333333333333334</v>
      </c>
      <c r="F28" s="27">
        <f t="shared" si="0"/>
        <v>86.666666666666671</v>
      </c>
      <c r="G28" s="27">
        <f t="shared" si="0"/>
        <v>0</v>
      </c>
      <c r="H28" s="27">
        <f t="shared" si="0"/>
        <v>0</v>
      </c>
      <c r="I28" s="27">
        <f t="shared" si="0"/>
        <v>6.666666666666667</v>
      </c>
      <c r="J28" s="27">
        <f t="shared" si="0"/>
        <v>66.666666666666671</v>
      </c>
      <c r="K28" s="27">
        <f t="shared" si="0"/>
        <v>13.333333333333334</v>
      </c>
      <c r="L28" s="27">
        <f t="shared" si="0"/>
        <v>40</v>
      </c>
      <c r="M28" s="27">
        <f t="shared" si="0"/>
        <v>13.333333333333334</v>
      </c>
      <c r="N28" s="27">
        <f t="shared" si="0"/>
        <v>33.333333333333336</v>
      </c>
      <c r="O28" s="27">
        <f t="shared" si="0"/>
        <v>53.333333333333336</v>
      </c>
      <c r="P28" s="27">
        <f t="shared" si="0"/>
        <v>33.333333333333336</v>
      </c>
      <c r="Q28" s="27">
        <f t="shared" si="0"/>
        <v>0</v>
      </c>
      <c r="R28" s="27">
        <f t="shared" si="0"/>
        <v>26.666666666666668</v>
      </c>
      <c r="S28" s="27">
        <f t="shared" si="0"/>
        <v>46.666666666666671</v>
      </c>
      <c r="T28" s="27">
        <f t="shared" si="0"/>
        <v>13.333333333333334</v>
      </c>
      <c r="U28" s="27">
        <f t="shared" si="0"/>
        <v>20</v>
      </c>
      <c r="V28" s="27">
        <f t="shared" si="0"/>
        <v>46.666666666666671</v>
      </c>
      <c r="W28" s="27">
        <f t="shared" si="0"/>
        <v>20</v>
      </c>
      <c r="X28" s="27">
        <f t="shared" si="0"/>
        <v>0</v>
      </c>
      <c r="Y28" s="27">
        <f t="shared" si="0"/>
        <v>33.333333333333336</v>
      </c>
      <c r="Z28" s="27">
        <f t="shared" si="0"/>
        <v>53.333333333333336</v>
      </c>
      <c r="AA28" s="27">
        <f t="shared" si="0"/>
        <v>0</v>
      </c>
      <c r="AB28" s="27">
        <f t="shared" si="0"/>
        <v>46.666666666666671</v>
      </c>
      <c r="AC28" s="27">
        <f t="shared" si="0"/>
        <v>40</v>
      </c>
      <c r="AD28" s="27">
        <f t="shared" si="0"/>
        <v>26.666666666666668</v>
      </c>
      <c r="AE28" s="27">
        <f t="shared" si="0"/>
        <v>46.666666666666671</v>
      </c>
      <c r="AF28" s="27">
        <f t="shared" si="0"/>
        <v>13.333333333333334</v>
      </c>
      <c r="AG28" s="27">
        <f t="shared" si="0"/>
        <v>13.333333333333334</v>
      </c>
      <c r="AH28" s="27">
        <f t="shared" si="0"/>
        <v>40</v>
      </c>
      <c r="AI28" s="27">
        <f t="shared" si="0"/>
        <v>33.333333333333336</v>
      </c>
      <c r="AJ28" s="27">
        <f t="shared" si="0"/>
        <v>0</v>
      </c>
      <c r="AK28" s="27">
        <f t="shared" si="0"/>
        <v>33.333333333333336</v>
      </c>
      <c r="AL28" s="27">
        <f t="shared" si="0"/>
        <v>53.333333333333336</v>
      </c>
      <c r="AM28" s="27">
        <f t="shared" si="0"/>
        <v>0</v>
      </c>
      <c r="AN28" s="27">
        <f t="shared" si="0"/>
        <v>53.333333333333336</v>
      </c>
      <c r="AO28" s="27">
        <f t="shared" si="0"/>
        <v>33.333333333333336</v>
      </c>
      <c r="AP28" s="27">
        <f t="shared" si="0"/>
        <v>0</v>
      </c>
      <c r="AQ28" s="27">
        <f t="shared" si="0"/>
        <v>46.666666666666671</v>
      </c>
      <c r="AR28" s="27">
        <f t="shared" si="0"/>
        <v>40</v>
      </c>
      <c r="AS28" s="27">
        <f t="shared" si="0"/>
        <v>0</v>
      </c>
      <c r="AT28" s="27">
        <f t="shared" si="0"/>
        <v>53.333333333333336</v>
      </c>
      <c r="AU28" s="27">
        <f t="shared" si="0"/>
        <v>33.333333333333336</v>
      </c>
      <c r="AV28" s="27">
        <f t="shared" si="0"/>
        <v>0</v>
      </c>
      <c r="AW28" s="27">
        <f t="shared" si="0"/>
        <v>13.333333333333334</v>
      </c>
      <c r="AX28" s="27">
        <f t="shared" si="0"/>
        <v>73.333333333333343</v>
      </c>
      <c r="AY28" s="27">
        <f t="shared" si="0"/>
        <v>0</v>
      </c>
      <c r="AZ28" s="27">
        <f t="shared" si="0"/>
        <v>40</v>
      </c>
      <c r="BA28" s="27">
        <f t="shared" si="0"/>
        <v>46.666666666666671</v>
      </c>
      <c r="BB28" s="27">
        <f t="shared" si="0"/>
        <v>0</v>
      </c>
      <c r="BC28" s="27">
        <f t="shared" si="0"/>
        <v>13.333333333333334</v>
      </c>
      <c r="BD28" s="27">
        <f t="shared" si="0"/>
        <v>73.333333333333343</v>
      </c>
      <c r="BE28" s="27">
        <f t="shared" si="0"/>
        <v>0</v>
      </c>
      <c r="BF28" s="27">
        <f t="shared" si="0"/>
        <v>66.666666666666671</v>
      </c>
      <c r="BG28" s="27">
        <f t="shared" si="0"/>
        <v>20</v>
      </c>
      <c r="BH28" s="27">
        <f t="shared" si="0"/>
        <v>0</v>
      </c>
      <c r="BI28" s="27">
        <f t="shared" si="0"/>
        <v>66.666666666666671</v>
      </c>
      <c r="BJ28" s="27">
        <f t="shared" si="0"/>
        <v>20</v>
      </c>
      <c r="BK28" s="27">
        <f t="shared" si="0"/>
        <v>26.666666666666668</v>
      </c>
      <c r="BL28" s="27">
        <f t="shared" si="0"/>
        <v>53.333333333333336</v>
      </c>
      <c r="BM28" s="27">
        <f t="shared" si="0"/>
        <v>6.666666666666667</v>
      </c>
      <c r="BN28" s="27">
        <f t="shared" si="0"/>
        <v>0</v>
      </c>
      <c r="BO28" s="27">
        <f t="shared" si="0"/>
        <v>73.333333333333343</v>
      </c>
      <c r="BP28" s="27">
        <f t="shared" ref="BP28:DR28" si="1">BP27/15%</f>
        <v>13.333333333333334</v>
      </c>
      <c r="BQ28" s="27">
        <f t="shared" si="1"/>
        <v>0</v>
      </c>
      <c r="BR28" s="27">
        <f t="shared" si="1"/>
        <v>66.666666666666671</v>
      </c>
      <c r="BS28" s="27">
        <f t="shared" si="1"/>
        <v>20</v>
      </c>
      <c r="BT28" s="27">
        <f t="shared" si="1"/>
        <v>26.666666666666668</v>
      </c>
      <c r="BU28" s="27">
        <f t="shared" si="1"/>
        <v>53.333333333333336</v>
      </c>
      <c r="BV28" s="27">
        <f t="shared" si="1"/>
        <v>6.666666666666667</v>
      </c>
      <c r="BW28" s="27">
        <f t="shared" si="1"/>
        <v>20</v>
      </c>
      <c r="BX28" s="27">
        <f t="shared" si="1"/>
        <v>66.666666666666671</v>
      </c>
      <c r="BY28" s="27">
        <f t="shared" si="1"/>
        <v>0</v>
      </c>
      <c r="BZ28" s="27">
        <f t="shared" si="1"/>
        <v>0</v>
      </c>
      <c r="CA28" s="27">
        <f t="shared" si="1"/>
        <v>40</v>
      </c>
      <c r="CB28" s="27">
        <f t="shared" si="1"/>
        <v>46.666666666666671</v>
      </c>
      <c r="CC28" s="27">
        <f t="shared" si="1"/>
        <v>0</v>
      </c>
      <c r="CD28" s="27">
        <f t="shared" si="1"/>
        <v>40</v>
      </c>
      <c r="CE28" s="27">
        <f t="shared" si="1"/>
        <v>46.666666666666671</v>
      </c>
      <c r="CF28" s="27">
        <f t="shared" si="1"/>
        <v>0</v>
      </c>
      <c r="CG28" s="27">
        <f t="shared" si="1"/>
        <v>53.333333333333336</v>
      </c>
      <c r="CH28" s="27">
        <f t="shared" si="1"/>
        <v>33.333333333333336</v>
      </c>
      <c r="CI28" s="27">
        <f t="shared" si="1"/>
        <v>0</v>
      </c>
      <c r="CJ28" s="27">
        <f t="shared" si="1"/>
        <v>86.666666666666671</v>
      </c>
      <c r="CK28" s="27">
        <f t="shared" si="1"/>
        <v>0</v>
      </c>
      <c r="CL28" s="27">
        <f t="shared" si="1"/>
        <v>0</v>
      </c>
      <c r="CM28" s="27">
        <f t="shared" si="1"/>
        <v>53.333333333333336</v>
      </c>
      <c r="CN28" s="27">
        <f t="shared" si="1"/>
        <v>33.333333333333336</v>
      </c>
      <c r="CO28" s="27">
        <f t="shared" si="1"/>
        <v>53.333333333333336</v>
      </c>
      <c r="CP28" s="27">
        <f t="shared" si="1"/>
        <v>33.333333333333336</v>
      </c>
      <c r="CQ28" s="27">
        <f t="shared" si="1"/>
        <v>0</v>
      </c>
      <c r="CR28" s="27">
        <f t="shared" si="1"/>
        <v>20</v>
      </c>
      <c r="CS28" s="27">
        <f t="shared" si="1"/>
        <v>66.666666666666671</v>
      </c>
      <c r="CT28" s="27">
        <f t="shared" si="1"/>
        <v>0</v>
      </c>
      <c r="CU28" s="27">
        <f t="shared" si="1"/>
        <v>0</v>
      </c>
      <c r="CV28" s="27">
        <f t="shared" si="1"/>
        <v>33.333333333333336</v>
      </c>
      <c r="CW28" s="27">
        <f t="shared" si="1"/>
        <v>53.333333333333336</v>
      </c>
      <c r="CX28" s="27">
        <f t="shared" si="1"/>
        <v>20</v>
      </c>
      <c r="CY28" s="27">
        <f t="shared" si="1"/>
        <v>53.333333333333336</v>
      </c>
      <c r="CZ28" s="27">
        <f t="shared" si="1"/>
        <v>13.333333333333334</v>
      </c>
      <c r="DA28" s="27">
        <f t="shared" si="1"/>
        <v>33.333333333333336</v>
      </c>
      <c r="DB28" s="27">
        <f t="shared" si="1"/>
        <v>40</v>
      </c>
      <c r="DC28" s="27">
        <f t="shared" si="1"/>
        <v>13.333333333333334</v>
      </c>
      <c r="DD28" s="27">
        <f t="shared" si="1"/>
        <v>0</v>
      </c>
      <c r="DE28" s="27">
        <f t="shared" si="1"/>
        <v>46.666666666666671</v>
      </c>
      <c r="DF28" s="27">
        <f t="shared" si="1"/>
        <v>40</v>
      </c>
      <c r="DG28" s="27">
        <f t="shared" si="1"/>
        <v>73.333333333333343</v>
      </c>
      <c r="DH28" s="27">
        <f t="shared" si="1"/>
        <v>13.333333333333334</v>
      </c>
      <c r="DI28" s="27">
        <f t="shared" si="1"/>
        <v>0</v>
      </c>
      <c r="DJ28" s="27">
        <f t="shared" si="1"/>
        <v>20</v>
      </c>
      <c r="DK28" s="27">
        <f t="shared" si="1"/>
        <v>53.333333333333336</v>
      </c>
      <c r="DL28" s="27">
        <f t="shared" si="1"/>
        <v>13.333333333333334</v>
      </c>
      <c r="DM28" s="27">
        <f t="shared" si="1"/>
        <v>33.333333333333336</v>
      </c>
      <c r="DN28" s="27">
        <f t="shared" si="1"/>
        <v>53.333333333333336</v>
      </c>
      <c r="DO28" s="27">
        <f t="shared" si="1"/>
        <v>0</v>
      </c>
      <c r="DP28" s="27">
        <f t="shared" si="1"/>
        <v>26.666666666666668</v>
      </c>
      <c r="DQ28" s="27">
        <f t="shared" si="1"/>
        <v>46.666666666666671</v>
      </c>
      <c r="DR28" s="27">
        <f t="shared" si="1"/>
        <v>13.333333333333334</v>
      </c>
    </row>
    <row r="30" spans="1:122" x14ac:dyDescent="0.25">
      <c r="B30" s="142" t="s">
        <v>1392</v>
      </c>
      <c r="C30" s="142"/>
      <c r="D30" s="142"/>
      <c r="E30" s="142"/>
      <c r="F30" s="46"/>
      <c r="G30" s="46"/>
    </row>
    <row r="31" spans="1:122" x14ac:dyDescent="0.25">
      <c r="B31" s="4" t="s">
        <v>755</v>
      </c>
      <c r="C31" s="4" t="s">
        <v>768</v>
      </c>
      <c r="D31" s="3">
        <f>E31/100*15</f>
        <v>6</v>
      </c>
      <c r="E31" s="32">
        <f>(C28+F28+I28+L28)/4</f>
        <v>40</v>
      </c>
    </row>
    <row r="32" spans="1:122" x14ac:dyDescent="0.25">
      <c r="B32" s="4" t="s">
        <v>757</v>
      </c>
      <c r="C32" s="4" t="s">
        <v>768</v>
      </c>
      <c r="D32" s="83">
        <f t="shared" ref="D32:D33" si="2">E32/100*15</f>
        <v>4.75</v>
      </c>
      <c r="E32" s="32">
        <f>(D28+G28+J28+M28)/4</f>
        <v>31.666666666666668</v>
      </c>
    </row>
    <row r="33" spans="2:13" x14ac:dyDescent="0.25">
      <c r="B33" s="4" t="s">
        <v>758</v>
      </c>
      <c r="C33" s="4" t="s">
        <v>768</v>
      </c>
      <c r="D33" s="83">
        <f t="shared" si="2"/>
        <v>2.25</v>
      </c>
      <c r="E33" s="32">
        <f>(E28+H28+K28+N28)/4</f>
        <v>15</v>
      </c>
    </row>
    <row r="34" spans="2:13" x14ac:dyDescent="0.25">
      <c r="B34" s="4"/>
      <c r="C34" s="4"/>
      <c r="D34" s="33">
        <f>SUM(D31:D33)</f>
        <v>13</v>
      </c>
      <c r="E34" s="34">
        <f>SUM(E31:E33)</f>
        <v>86.666666666666671</v>
      </c>
    </row>
    <row r="35" spans="2:13" ht="29.25" customHeight="1" x14ac:dyDescent="0.25">
      <c r="B35" s="4"/>
      <c r="C35" s="20"/>
      <c r="D35" s="109" t="s">
        <v>322</v>
      </c>
      <c r="E35" s="109"/>
      <c r="F35" s="110" t="s">
        <v>323</v>
      </c>
      <c r="G35" s="110"/>
    </row>
    <row r="36" spans="2:13" x14ac:dyDescent="0.25">
      <c r="B36" s="4" t="s">
        <v>755</v>
      </c>
      <c r="C36" s="20" t="s">
        <v>769</v>
      </c>
      <c r="D36" s="35">
        <f>E36/100*15</f>
        <v>3.75</v>
      </c>
      <c r="E36" s="32">
        <f>(O28+R28+U28+X28)/4</f>
        <v>25</v>
      </c>
      <c r="F36" s="3">
        <f>G36/100*15</f>
        <v>1.5</v>
      </c>
      <c r="G36" s="3">
        <f>(AA28+AD28+AG28+AJ28)/4</f>
        <v>10</v>
      </c>
    </row>
    <row r="37" spans="2:13" x14ac:dyDescent="0.25">
      <c r="B37" s="4" t="s">
        <v>757</v>
      </c>
      <c r="C37" s="20" t="s">
        <v>769</v>
      </c>
      <c r="D37" s="35">
        <f t="shared" ref="D37:D38" si="3">E37/100*15</f>
        <v>6</v>
      </c>
      <c r="E37" s="32">
        <f>(P28+S28+V28+Y28)/4</f>
        <v>40</v>
      </c>
      <c r="F37" s="83">
        <f t="shared" ref="F37:F38" si="4">G37/100*15</f>
        <v>6.2500000000000009</v>
      </c>
      <c r="G37" s="3">
        <f>(AB28+AE28+AH28+AK28)/4</f>
        <v>41.666666666666671</v>
      </c>
    </row>
    <row r="38" spans="2:13" x14ac:dyDescent="0.25">
      <c r="B38" s="4" t="s">
        <v>758</v>
      </c>
      <c r="C38" s="20" t="s">
        <v>769</v>
      </c>
      <c r="D38" s="35">
        <f t="shared" si="3"/>
        <v>3.25</v>
      </c>
      <c r="E38" s="32">
        <f>(Q28+T28+W28+Z28)/4</f>
        <v>21.666666666666668</v>
      </c>
      <c r="F38" s="83">
        <f t="shared" si="4"/>
        <v>5.25</v>
      </c>
      <c r="G38" s="48">
        <f>(AC28+AF28+AI28+AL28)/4</f>
        <v>35</v>
      </c>
    </row>
    <row r="39" spans="2:13" x14ac:dyDescent="0.25">
      <c r="B39" s="4"/>
      <c r="C39" s="20"/>
      <c r="D39" s="34">
        <f>SUM(D36:D38)</f>
        <v>13</v>
      </c>
      <c r="E39" s="34">
        <f>SUM(E36:E38)</f>
        <v>86.666666666666671</v>
      </c>
      <c r="F39" s="47">
        <f>SUM(F36:F38)</f>
        <v>13</v>
      </c>
      <c r="G39" s="49">
        <f>SUM(G36:G38)</f>
        <v>86.666666666666671</v>
      </c>
    </row>
    <row r="40" spans="2:13" x14ac:dyDescent="0.25">
      <c r="B40" s="4" t="s">
        <v>755</v>
      </c>
      <c r="C40" s="4" t="s">
        <v>770</v>
      </c>
      <c r="D40" s="3">
        <f>E40/100*15</f>
        <v>0</v>
      </c>
      <c r="E40" s="32">
        <f>(AM28+AP28+AS28+AV28)/4</f>
        <v>0</v>
      </c>
    </row>
    <row r="41" spans="2:13" x14ac:dyDescent="0.25">
      <c r="B41" s="4" t="s">
        <v>757</v>
      </c>
      <c r="C41" s="4" t="s">
        <v>770</v>
      </c>
      <c r="D41" s="83">
        <f t="shared" ref="D41:D42" si="5">E41/100*15</f>
        <v>6.2500000000000009</v>
      </c>
      <c r="E41" s="32">
        <f>(AN28+AQ28+AT28+AW28)/4</f>
        <v>41.666666666666671</v>
      </c>
    </row>
    <row r="42" spans="2:13" x14ac:dyDescent="0.25">
      <c r="B42" s="4" t="s">
        <v>758</v>
      </c>
      <c r="C42" s="4" t="s">
        <v>770</v>
      </c>
      <c r="D42" s="83">
        <f t="shared" si="5"/>
        <v>6.7500000000000009</v>
      </c>
      <c r="E42" s="32">
        <f>(AO28+AR28+AU28+AX28)/4</f>
        <v>45.000000000000007</v>
      </c>
    </row>
    <row r="43" spans="2:13" x14ac:dyDescent="0.25">
      <c r="B43" s="36"/>
      <c r="C43" s="36"/>
      <c r="D43" s="39">
        <f>SUM(D40:D42)</f>
        <v>13.000000000000002</v>
      </c>
      <c r="E43" s="40">
        <f>SUM(E40:E42)</f>
        <v>86.666666666666686</v>
      </c>
      <c r="F43" s="41"/>
    </row>
    <row r="44" spans="2:13" x14ac:dyDescent="0.25">
      <c r="B44" s="4"/>
      <c r="C44" s="4"/>
      <c r="D44" s="109" t="s">
        <v>330</v>
      </c>
      <c r="E44" s="109"/>
      <c r="F44" s="109" t="s">
        <v>325</v>
      </c>
      <c r="G44" s="109"/>
      <c r="H44" s="143" t="s">
        <v>331</v>
      </c>
      <c r="I44" s="143"/>
      <c r="J44" s="143" t="s">
        <v>332</v>
      </c>
      <c r="K44" s="143"/>
      <c r="L44" s="143" t="s">
        <v>43</v>
      </c>
      <c r="M44" s="143"/>
    </row>
    <row r="45" spans="2:13" x14ac:dyDescent="0.25">
      <c r="B45" s="4" t="s">
        <v>755</v>
      </c>
      <c r="C45" s="4" t="s">
        <v>771</v>
      </c>
      <c r="D45" s="3">
        <f>E45/100*15</f>
        <v>0</v>
      </c>
      <c r="E45" s="32">
        <f>(AY28+BB28+BE28+BH28)/4</f>
        <v>0</v>
      </c>
      <c r="F45" s="3">
        <f>G45/100*15</f>
        <v>2</v>
      </c>
      <c r="G45" s="32">
        <f>(BK28+BN28+BQ28+BT28)/4</f>
        <v>13.333333333333334</v>
      </c>
      <c r="H45" s="3">
        <f>I45/100*15</f>
        <v>0.75</v>
      </c>
      <c r="I45" s="32">
        <f>(BW28+BZ28+CC28+CF28)/4</f>
        <v>5</v>
      </c>
      <c r="J45" s="3">
        <f>K45/100*15</f>
        <v>2.75</v>
      </c>
      <c r="K45" s="32">
        <f>(CI28+CL28+CO28+CR28)/4</f>
        <v>18.333333333333336</v>
      </c>
      <c r="L45" s="3">
        <f>M45/100*15</f>
        <v>2</v>
      </c>
      <c r="M45" s="32">
        <f>(CU28+CX28+DA28+DD28)/4</f>
        <v>13.333333333333334</v>
      </c>
    </row>
    <row r="46" spans="2:13" x14ac:dyDescent="0.25">
      <c r="B46" s="4" t="s">
        <v>757</v>
      </c>
      <c r="C46" s="4" t="s">
        <v>771</v>
      </c>
      <c r="D46" s="83">
        <f t="shared" ref="D46:D47" si="6">E46/100*15</f>
        <v>7.0000000000000009</v>
      </c>
      <c r="E46" s="32">
        <f>(AZ28+BC28+BF28+BI28)/4</f>
        <v>46.666666666666671</v>
      </c>
      <c r="F46" s="83">
        <f t="shared" ref="F46:F47" si="7">G46/100*15</f>
        <v>9.2500000000000018</v>
      </c>
      <c r="G46" s="32">
        <f>(BL28+BO28+BR28+BU28)/4</f>
        <v>61.666666666666679</v>
      </c>
      <c r="H46" s="83">
        <f t="shared" ref="H46:H47" si="8">I46/100*15</f>
        <v>7.5000000000000018</v>
      </c>
      <c r="I46" s="32">
        <f>(BX28+CA28+CD28+CG28)/4</f>
        <v>50.000000000000007</v>
      </c>
      <c r="J46" s="83">
        <f t="shared" ref="J46:J47" si="9">K46/100*15</f>
        <v>9</v>
      </c>
      <c r="K46" s="32">
        <f>(CJ28+CM28+CP28+CS28)/4</f>
        <v>60</v>
      </c>
      <c r="L46" s="83">
        <f t="shared" ref="L46:L47" si="10">M46/100*15</f>
        <v>6.5</v>
      </c>
      <c r="M46" s="32">
        <f>(CV28+CY28+DB28+DE28)/4</f>
        <v>43.333333333333336</v>
      </c>
    </row>
    <row r="47" spans="2:13" x14ac:dyDescent="0.25">
      <c r="B47" s="4" t="s">
        <v>758</v>
      </c>
      <c r="C47" s="4" t="s">
        <v>771</v>
      </c>
      <c r="D47" s="83">
        <f t="shared" si="6"/>
        <v>6</v>
      </c>
      <c r="E47" s="32">
        <f>(BA28+BD28+BG28+BJ28)/4</f>
        <v>40</v>
      </c>
      <c r="F47" s="83">
        <f t="shared" si="7"/>
        <v>1.7499999999999998</v>
      </c>
      <c r="G47" s="32">
        <f>(BM28+BP28+BS28+BV28)/4</f>
        <v>11.666666666666666</v>
      </c>
      <c r="H47" s="83">
        <f t="shared" si="8"/>
        <v>4.7500000000000009</v>
      </c>
      <c r="I47" s="32">
        <f>(BY28+CB28+CE28+CH28)/4</f>
        <v>31.666666666666671</v>
      </c>
      <c r="J47" s="83">
        <f t="shared" si="9"/>
        <v>1.2500000000000002</v>
      </c>
      <c r="K47" s="32">
        <f>(CK28+CN28+CQ28+CT28)/4</f>
        <v>8.3333333333333339</v>
      </c>
      <c r="L47" s="83">
        <f t="shared" si="10"/>
        <v>4.5</v>
      </c>
      <c r="M47" s="32">
        <f>(CW28+CZ28+DC28+DF28)/4</f>
        <v>30</v>
      </c>
    </row>
    <row r="48" spans="2:13" x14ac:dyDescent="0.25">
      <c r="B48" s="4"/>
      <c r="C48" s="4"/>
      <c r="D48" s="33">
        <f>SUM(D45:D47)</f>
        <v>13</v>
      </c>
      <c r="E48" s="33">
        <f>SUM(E45:E47)</f>
        <v>86.666666666666671</v>
      </c>
      <c r="F48" s="33">
        <v>0</v>
      </c>
      <c r="G48" s="33">
        <v>0</v>
      </c>
      <c r="H48" s="33">
        <f t="shared" ref="H48:M48" si="11">SUM(H45:H47)</f>
        <v>13.000000000000004</v>
      </c>
      <c r="I48" s="34">
        <f t="shared" si="11"/>
        <v>86.666666666666686</v>
      </c>
      <c r="J48" s="33">
        <f t="shared" si="11"/>
        <v>13</v>
      </c>
      <c r="K48" s="34">
        <f t="shared" si="11"/>
        <v>86.666666666666671</v>
      </c>
      <c r="L48" s="33">
        <f t="shared" si="11"/>
        <v>13</v>
      </c>
      <c r="M48" s="34">
        <f t="shared" si="11"/>
        <v>86.666666666666671</v>
      </c>
    </row>
    <row r="49" spans="2:5" x14ac:dyDescent="0.25">
      <c r="B49" s="4" t="s">
        <v>755</v>
      </c>
      <c r="C49" s="4" t="s">
        <v>772</v>
      </c>
      <c r="D49" s="3">
        <f>E49/100*15</f>
        <v>5.75</v>
      </c>
      <c r="E49" s="32">
        <f>(DG28+DJ28+DM28+DP28)/4</f>
        <v>38.333333333333336</v>
      </c>
    </row>
    <row r="50" spans="2:5" x14ac:dyDescent="0.25">
      <c r="B50" s="4" t="s">
        <v>757</v>
      </c>
      <c r="C50" s="4" t="s">
        <v>772</v>
      </c>
      <c r="D50" s="83">
        <f t="shared" ref="D50:D51" si="12">E50/100*15</f>
        <v>6.2500000000000009</v>
      </c>
      <c r="E50" s="32">
        <f>(DH28+DK28+DN28+DQ28)/4</f>
        <v>41.666666666666671</v>
      </c>
    </row>
    <row r="51" spans="2:5" x14ac:dyDescent="0.25">
      <c r="B51" s="4" t="s">
        <v>758</v>
      </c>
      <c r="C51" s="4" t="s">
        <v>772</v>
      </c>
      <c r="D51" s="83">
        <f t="shared" si="12"/>
        <v>1</v>
      </c>
      <c r="E51" s="32">
        <f>(DI28+DL28+DO28+DR28)/4</f>
        <v>6.666666666666667</v>
      </c>
    </row>
    <row r="52" spans="2:5" x14ac:dyDescent="0.25">
      <c r="B52" s="4"/>
      <c r="C52" s="4"/>
      <c r="D52" s="33">
        <f>SUM(D49:D51)</f>
        <v>13</v>
      </c>
      <c r="E52" s="33">
        <f>SUM(E49:E51)</f>
        <v>86.666666666666671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7:B27"/>
    <mergeCell ref="A28:B2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30:E30"/>
    <mergeCell ref="J44:K44"/>
    <mergeCell ref="L44:M44"/>
    <mergeCell ref="H44:I44"/>
    <mergeCell ref="D35:E35"/>
    <mergeCell ref="F35:G35"/>
    <mergeCell ref="D44:E44"/>
    <mergeCell ref="F44:G4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7"/>
  <sheetViews>
    <sheetView topLeftCell="A28" workbookViewId="0">
      <selection activeCell="D44" sqref="D44:D46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788</v>
      </c>
      <c r="B2" s="8" t="s">
        <v>1433</v>
      </c>
      <c r="C2" s="7" t="s">
        <v>1415</v>
      </c>
      <c r="D2" s="7"/>
      <c r="E2" s="7"/>
      <c r="F2" s="7"/>
      <c r="G2" s="7" t="s">
        <v>1416</v>
      </c>
      <c r="H2" s="7"/>
      <c r="I2" s="7"/>
      <c r="J2" s="7" t="s">
        <v>1417</v>
      </c>
      <c r="K2" s="7"/>
      <c r="L2" s="7"/>
      <c r="M2" s="7"/>
      <c r="N2" s="7" t="s">
        <v>1418</v>
      </c>
      <c r="O2" s="7"/>
      <c r="P2" s="7"/>
      <c r="Q2" s="7"/>
      <c r="R2" s="7"/>
      <c r="S2" s="7"/>
      <c r="T2" s="7"/>
      <c r="U2" s="7"/>
      <c r="V2" s="7"/>
      <c r="FI2" s="90" t="s">
        <v>1402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870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961</v>
      </c>
      <c r="V11" s="124"/>
      <c r="W11" s="125"/>
      <c r="X11" s="89" t="s">
        <v>963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993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1393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947</v>
      </c>
      <c r="D12" s="159"/>
      <c r="E12" s="157"/>
      <c r="F12" s="156" t="s">
        <v>951</v>
      </c>
      <c r="G12" s="156"/>
      <c r="H12" s="157"/>
      <c r="I12" s="155" t="s">
        <v>955</v>
      </c>
      <c r="J12" s="156"/>
      <c r="K12" s="157"/>
      <c r="L12" s="155" t="s">
        <v>957</v>
      </c>
      <c r="M12" s="156"/>
      <c r="N12" s="157"/>
      <c r="O12" s="155" t="s">
        <v>958</v>
      </c>
      <c r="P12" s="156"/>
      <c r="Q12" s="157"/>
      <c r="R12" s="152" t="s">
        <v>960</v>
      </c>
      <c r="S12" s="153"/>
      <c r="T12" s="154"/>
      <c r="U12" s="152" t="s">
        <v>962</v>
      </c>
      <c r="V12" s="153"/>
      <c r="W12" s="154"/>
      <c r="X12" s="152" t="s">
        <v>964</v>
      </c>
      <c r="Y12" s="153"/>
      <c r="Z12" s="154"/>
      <c r="AA12" s="152" t="s">
        <v>965</v>
      </c>
      <c r="AB12" s="153"/>
      <c r="AC12" s="154"/>
      <c r="AD12" s="152" t="s">
        <v>968</v>
      </c>
      <c r="AE12" s="153"/>
      <c r="AF12" s="154"/>
      <c r="AG12" s="152" t="s">
        <v>969</v>
      </c>
      <c r="AH12" s="153"/>
      <c r="AI12" s="154"/>
      <c r="AJ12" s="152" t="s">
        <v>972</v>
      </c>
      <c r="AK12" s="153"/>
      <c r="AL12" s="154"/>
      <c r="AM12" s="152" t="s">
        <v>976</v>
      </c>
      <c r="AN12" s="153"/>
      <c r="AO12" s="154"/>
      <c r="AP12" s="152" t="s">
        <v>980</v>
      </c>
      <c r="AQ12" s="153"/>
      <c r="AR12" s="154"/>
      <c r="AS12" s="152" t="s">
        <v>981</v>
      </c>
      <c r="AT12" s="153"/>
      <c r="AU12" s="154"/>
      <c r="AV12" s="152" t="s">
        <v>982</v>
      </c>
      <c r="AW12" s="153"/>
      <c r="AX12" s="154"/>
      <c r="AY12" s="152" t="s">
        <v>984</v>
      </c>
      <c r="AZ12" s="153"/>
      <c r="BA12" s="154"/>
      <c r="BB12" s="152" t="s">
        <v>986</v>
      </c>
      <c r="BC12" s="153"/>
      <c r="BD12" s="154"/>
      <c r="BE12" s="152" t="s">
        <v>990</v>
      </c>
      <c r="BF12" s="153"/>
      <c r="BG12" s="154"/>
      <c r="BH12" s="155" t="s">
        <v>305</v>
      </c>
      <c r="BI12" s="156"/>
      <c r="BJ12" s="157"/>
      <c r="BK12" s="152" t="s">
        <v>995</v>
      </c>
      <c r="BL12" s="153"/>
      <c r="BM12" s="154"/>
      <c r="BN12" s="152" t="s">
        <v>996</v>
      </c>
      <c r="BO12" s="153"/>
      <c r="BP12" s="154"/>
      <c r="BQ12" s="152" t="s">
        <v>1000</v>
      </c>
      <c r="BR12" s="153"/>
      <c r="BS12" s="154"/>
      <c r="BT12" s="152" t="s">
        <v>1001</v>
      </c>
      <c r="BU12" s="153"/>
      <c r="BV12" s="154"/>
      <c r="BW12" s="152" t="s">
        <v>1002</v>
      </c>
      <c r="BX12" s="153"/>
      <c r="BY12" s="154"/>
      <c r="BZ12" s="152" t="s">
        <v>309</v>
      </c>
      <c r="CA12" s="153"/>
      <c r="CB12" s="154"/>
      <c r="CC12" s="152" t="s">
        <v>1003</v>
      </c>
      <c r="CD12" s="153"/>
      <c r="CE12" s="154"/>
      <c r="CF12" s="152" t="s">
        <v>1004</v>
      </c>
      <c r="CG12" s="153"/>
      <c r="CH12" s="154"/>
      <c r="CI12" s="152" t="s">
        <v>1006</v>
      </c>
      <c r="CJ12" s="153"/>
      <c r="CK12" s="154"/>
      <c r="CL12" s="152" t="s">
        <v>1007</v>
      </c>
      <c r="CM12" s="153"/>
      <c r="CN12" s="154"/>
      <c r="CO12" s="152" t="s">
        <v>1010</v>
      </c>
      <c r="CP12" s="153"/>
      <c r="CQ12" s="154"/>
      <c r="CR12" s="152" t="s">
        <v>1011</v>
      </c>
      <c r="CS12" s="153"/>
      <c r="CT12" s="154"/>
      <c r="CU12" s="152" t="s">
        <v>1014</v>
      </c>
      <c r="CV12" s="153"/>
      <c r="CW12" s="154"/>
      <c r="CX12" s="152" t="s">
        <v>1015</v>
      </c>
      <c r="CY12" s="153"/>
      <c r="CZ12" s="154"/>
      <c r="DA12" s="152" t="s">
        <v>496</v>
      </c>
      <c r="DB12" s="153"/>
      <c r="DC12" s="154"/>
      <c r="DD12" s="152" t="s">
        <v>1017</v>
      </c>
      <c r="DE12" s="153"/>
      <c r="DF12" s="154"/>
      <c r="DG12" s="152" t="s">
        <v>1018</v>
      </c>
      <c r="DH12" s="153"/>
      <c r="DI12" s="154"/>
      <c r="DJ12" s="152" t="s">
        <v>1022</v>
      </c>
      <c r="DK12" s="153"/>
      <c r="DL12" s="154"/>
      <c r="DM12" s="152" t="s">
        <v>1024</v>
      </c>
      <c r="DN12" s="153"/>
      <c r="DO12" s="154"/>
      <c r="DP12" s="152" t="s">
        <v>1025</v>
      </c>
      <c r="DQ12" s="153"/>
      <c r="DR12" s="154"/>
      <c r="DS12" s="152" t="s">
        <v>1027</v>
      </c>
      <c r="DT12" s="153"/>
      <c r="DU12" s="154"/>
      <c r="DV12" s="152" t="s">
        <v>1028</v>
      </c>
      <c r="DW12" s="153"/>
      <c r="DX12" s="154"/>
      <c r="DY12" s="152" t="s">
        <v>1029</v>
      </c>
      <c r="DZ12" s="153"/>
      <c r="EA12" s="154"/>
      <c r="EB12" s="152" t="s">
        <v>1031</v>
      </c>
      <c r="EC12" s="153"/>
      <c r="ED12" s="154"/>
      <c r="EE12" s="152" t="s">
        <v>1034</v>
      </c>
      <c r="EF12" s="153"/>
      <c r="EG12" s="154"/>
      <c r="EH12" s="152" t="s">
        <v>1038</v>
      </c>
      <c r="EI12" s="153"/>
      <c r="EJ12" s="154"/>
      <c r="EK12" s="152" t="s">
        <v>1040</v>
      </c>
      <c r="EL12" s="153"/>
      <c r="EM12" s="154"/>
      <c r="EN12" s="152" t="s">
        <v>515</v>
      </c>
      <c r="EO12" s="153"/>
      <c r="EP12" s="154"/>
      <c r="EQ12" s="152" t="s">
        <v>1045</v>
      </c>
      <c r="ER12" s="153"/>
      <c r="ES12" s="154"/>
      <c r="ET12" s="152" t="s">
        <v>1046</v>
      </c>
      <c r="EU12" s="153"/>
      <c r="EV12" s="154"/>
      <c r="EW12" s="152" t="s">
        <v>1048</v>
      </c>
      <c r="EX12" s="153"/>
      <c r="EY12" s="154"/>
      <c r="EZ12" s="152" t="s">
        <v>1049</v>
      </c>
      <c r="FA12" s="153"/>
      <c r="FB12" s="154"/>
      <c r="FC12" s="152" t="s">
        <v>1051</v>
      </c>
      <c r="FD12" s="153"/>
      <c r="FE12" s="154"/>
      <c r="FF12" s="152" t="s">
        <v>1052</v>
      </c>
      <c r="FG12" s="153"/>
      <c r="FH12" s="154"/>
      <c r="FI12" s="152" t="s">
        <v>1055</v>
      </c>
      <c r="FJ12" s="153"/>
      <c r="FK12" s="154"/>
    </row>
    <row r="13" spans="1:167" ht="144.75" customHeight="1" thickBot="1" x14ac:dyDescent="0.3">
      <c r="A13" s="140"/>
      <c r="B13" s="140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 x14ac:dyDescent="0.25">
      <c r="A14" s="2">
        <v>1</v>
      </c>
      <c r="B14" s="1" t="s">
        <v>1434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>
        <v>1</v>
      </c>
      <c r="M14" s="13"/>
      <c r="N14" s="13"/>
      <c r="O14" s="13"/>
      <c r="P14" s="13">
        <v>1</v>
      </c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/>
      <c r="BG14" s="17">
        <v>1</v>
      </c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/>
      <c r="CQ14" s="17">
        <v>1</v>
      </c>
      <c r="CR14" s="17"/>
      <c r="CS14" s="17"/>
      <c r="CT14" s="17">
        <v>1</v>
      </c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1435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4">
        <v>1</v>
      </c>
      <c r="V15" s="4"/>
      <c r="W15" s="1"/>
      <c r="X15" s="1"/>
      <c r="Y15" s="1">
        <v>1</v>
      </c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1436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/>
      <c r="CB16" s="4">
        <v>1</v>
      </c>
      <c r="CC16" s="4">
        <v>1</v>
      </c>
      <c r="CD16" s="4"/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1437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1438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/>
      <c r="Z18" s="1">
        <v>1</v>
      </c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</row>
    <row r="19" spans="1:167" ht="15.75" x14ac:dyDescent="0.25">
      <c r="A19" s="2">
        <v>6</v>
      </c>
      <c r="B19" s="1" t="s">
        <v>1439</v>
      </c>
      <c r="C19" s="9"/>
      <c r="D19" s="9">
        <v>1</v>
      </c>
      <c r="E19" s="9"/>
      <c r="F19" s="1"/>
      <c r="G19" s="1"/>
      <c r="H19" s="1">
        <v>1</v>
      </c>
      <c r="I19" s="1"/>
      <c r="J19" s="1">
        <v>1</v>
      </c>
      <c r="K19" s="1"/>
      <c r="L19" s="1"/>
      <c r="M19" s="1">
        <v>1</v>
      </c>
      <c r="N19" s="1"/>
      <c r="O19" s="1"/>
      <c r="P19" s="1"/>
      <c r="Q19" s="1">
        <v>1</v>
      </c>
      <c r="R19" s="1"/>
      <c r="S19" s="1">
        <v>1</v>
      </c>
      <c r="T19" s="1"/>
      <c r="U19" s="4"/>
      <c r="V19" s="4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>
        <v>1</v>
      </c>
      <c r="CW19" s="4"/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</row>
    <row r="20" spans="1:167" ht="15.75" x14ac:dyDescent="0.25">
      <c r="A20" s="2">
        <v>7</v>
      </c>
      <c r="B20" s="1" t="s">
        <v>1440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/>
      <c r="Q20" s="1">
        <v>1</v>
      </c>
      <c r="R20" s="1"/>
      <c r="S20" s="1"/>
      <c r="T20" s="1">
        <v>1</v>
      </c>
      <c r="U20" s="4"/>
      <c r="V20" s="4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/>
      <c r="EY20" s="4">
        <v>1</v>
      </c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</row>
    <row r="21" spans="1:167" x14ac:dyDescent="0.25">
      <c r="A21" s="3">
        <v>8</v>
      </c>
      <c r="B21" s="4" t="s">
        <v>1441</v>
      </c>
      <c r="C21" s="3"/>
      <c r="D21" s="3">
        <v>1</v>
      </c>
      <c r="E21" s="3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>
        <v>1</v>
      </c>
      <c r="AL21" s="4"/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>
        <v>1</v>
      </c>
      <c r="BP21" s="4"/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>
        <v>1</v>
      </c>
      <c r="FK21" s="4"/>
    </row>
    <row r="22" spans="1:167" x14ac:dyDescent="0.25">
      <c r="A22" s="136" t="s">
        <v>171</v>
      </c>
      <c r="B22" s="137"/>
      <c r="C22" s="3">
        <f t="shared" ref="C22:AH22" si="0">SUM(C14:C21)</f>
        <v>3</v>
      </c>
      <c r="D22" s="3">
        <f t="shared" si="0"/>
        <v>5</v>
      </c>
      <c r="E22" s="3">
        <f t="shared" si="0"/>
        <v>0</v>
      </c>
      <c r="F22" s="3">
        <f t="shared" si="0"/>
        <v>3</v>
      </c>
      <c r="G22" s="3">
        <f t="shared" si="0"/>
        <v>3</v>
      </c>
      <c r="H22" s="3">
        <f t="shared" si="0"/>
        <v>2</v>
      </c>
      <c r="I22" s="3">
        <f t="shared" si="0"/>
        <v>5</v>
      </c>
      <c r="J22" s="3">
        <f t="shared" si="0"/>
        <v>3</v>
      </c>
      <c r="K22" s="3">
        <f t="shared" si="0"/>
        <v>0</v>
      </c>
      <c r="L22" s="3">
        <f t="shared" si="0"/>
        <v>4</v>
      </c>
      <c r="M22" s="3">
        <f t="shared" si="0"/>
        <v>4</v>
      </c>
      <c r="N22" s="3">
        <f t="shared" si="0"/>
        <v>0</v>
      </c>
      <c r="O22" s="3">
        <f t="shared" si="0"/>
        <v>2</v>
      </c>
      <c r="P22" s="3">
        <f t="shared" si="0"/>
        <v>4</v>
      </c>
      <c r="Q22" s="3">
        <f t="shared" si="0"/>
        <v>2</v>
      </c>
      <c r="R22" s="3">
        <f t="shared" si="0"/>
        <v>3</v>
      </c>
      <c r="S22" s="3">
        <f t="shared" si="0"/>
        <v>3</v>
      </c>
      <c r="T22" s="3">
        <f t="shared" si="0"/>
        <v>2</v>
      </c>
      <c r="U22" s="3">
        <f t="shared" si="0"/>
        <v>4</v>
      </c>
      <c r="V22" s="3">
        <f t="shared" si="0"/>
        <v>1</v>
      </c>
      <c r="W22" s="3">
        <f t="shared" si="0"/>
        <v>3</v>
      </c>
      <c r="X22" s="3">
        <f t="shared" si="0"/>
        <v>2</v>
      </c>
      <c r="Y22" s="3">
        <f t="shared" si="0"/>
        <v>2</v>
      </c>
      <c r="Z22" s="3">
        <f t="shared" si="0"/>
        <v>4</v>
      </c>
      <c r="AA22" s="3">
        <f t="shared" si="0"/>
        <v>4</v>
      </c>
      <c r="AB22" s="3">
        <f t="shared" si="0"/>
        <v>1</v>
      </c>
      <c r="AC22" s="3">
        <f t="shared" si="0"/>
        <v>3</v>
      </c>
      <c r="AD22" s="3">
        <f t="shared" si="0"/>
        <v>4</v>
      </c>
      <c r="AE22" s="3">
        <f t="shared" si="0"/>
        <v>1</v>
      </c>
      <c r="AF22" s="3">
        <f t="shared" si="0"/>
        <v>3</v>
      </c>
      <c r="AG22" s="3">
        <f t="shared" si="0"/>
        <v>4</v>
      </c>
      <c r="AH22" s="3">
        <f t="shared" si="0"/>
        <v>1</v>
      </c>
      <c r="AI22" s="3">
        <f t="shared" ref="AI22:BN22" si="1">SUM(AI14:AI21)</f>
        <v>3</v>
      </c>
      <c r="AJ22" s="3">
        <f t="shared" si="1"/>
        <v>4</v>
      </c>
      <c r="AK22" s="3">
        <f t="shared" si="1"/>
        <v>2</v>
      </c>
      <c r="AL22" s="3">
        <f t="shared" si="1"/>
        <v>2</v>
      </c>
      <c r="AM22" s="3">
        <f t="shared" si="1"/>
        <v>1</v>
      </c>
      <c r="AN22" s="3">
        <f t="shared" si="1"/>
        <v>3</v>
      </c>
      <c r="AO22" s="3">
        <f t="shared" si="1"/>
        <v>4</v>
      </c>
      <c r="AP22" s="3">
        <f t="shared" si="1"/>
        <v>2</v>
      </c>
      <c r="AQ22" s="3">
        <f t="shared" si="1"/>
        <v>2</v>
      </c>
      <c r="AR22" s="3">
        <f t="shared" si="1"/>
        <v>4</v>
      </c>
      <c r="AS22" s="3">
        <f t="shared" si="1"/>
        <v>2</v>
      </c>
      <c r="AT22" s="3">
        <f t="shared" si="1"/>
        <v>2</v>
      </c>
      <c r="AU22" s="3">
        <f t="shared" si="1"/>
        <v>4</v>
      </c>
      <c r="AV22" s="3">
        <f t="shared" si="1"/>
        <v>0</v>
      </c>
      <c r="AW22" s="3">
        <f t="shared" si="1"/>
        <v>4</v>
      </c>
      <c r="AX22" s="3">
        <f t="shared" si="1"/>
        <v>4</v>
      </c>
      <c r="AY22" s="3">
        <f t="shared" si="1"/>
        <v>0</v>
      </c>
      <c r="AZ22" s="3">
        <f t="shared" si="1"/>
        <v>4</v>
      </c>
      <c r="BA22" s="3">
        <f t="shared" si="1"/>
        <v>4</v>
      </c>
      <c r="BB22" s="3">
        <f t="shared" si="1"/>
        <v>0</v>
      </c>
      <c r="BC22" s="3">
        <f t="shared" si="1"/>
        <v>4</v>
      </c>
      <c r="BD22" s="3">
        <f t="shared" si="1"/>
        <v>4</v>
      </c>
      <c r="BE22" s="3">
        <f t="shared" si="1"/>
        <v>0</v>
      </c>
      <c r="BF22" s="3">
        <f t="shared" si="1"/>
        <v>0</v>
      </c>
      <c r="BG22" s="3">
        <f t="shared" si="1"/>
        <v>8</v>
      </c>
      <c r="BH22" s="3">
        <f t="shared" si="1"/>
        <v>0</v>
      </c>
      <c r="BI22" s="3">
        <f t="shared" si="1"/>
        <v>4</v>
      </c>
      <c r="BJ22" s="3">
        <f t="shared" si="1"/>
        <v>4</v>
      </c>
      <c r="BK22" s="3">
        <f t="shared" si="1"/>
        <v>4</v>
      </c>
      <c r="BL22" s="3">
        <f t="shared" si="1"/>
        <v>2</v>
      </c>
      <c r="BM22" s="3">
        <f t="shared" si="1"/>
        <v>2</v>
      </c>
      <c r="BN22" s="3">
        <f t="shared" si="1"/>
        <v>2</v>
      </c>
      <c r="BO22" s="3">
        <f t="shared" ref="BO22:CS22" si="2">SUM(BO14:BO21)</f>
        <v>6</v>
      </c>
      <c r="BP22" s="3">
        <f t="shared" si="2"/>
        <v>0</v>
      </c>
      <c r="BQ22" s="3">
        <f t="shared" si="2"/>
        <v>1</v>
      </c>
      <c r="BR22" s="3">
        <f t="shared" si="2"/>
        <v>3</v>
      </c>
      <c r="BS22" s="3">
        <f t="shared" si="2"/>
        <v>4</v>
      </c>
      <c r="BT22" s="3">
        <f t="shared" si="2"/>
        <v>1</v>
      </c>
      <c r="BU22" s="3">
        <f t="shared" si="2"/>
        <v>3</v>
      </c>
      <c r="BV22" s="3">
        <f t="shared" si="2"/>
        <v>4</v>
      </c>
      <c r="BW22" s="3">
        <f t="shared" si="2"/>
        <v>2</v>
      </c>
      <c r="BX22" s="3">
        <f t="shared" si="2"/>
        <v>2</v>
      </c>
      <c r="BY22" s="3">
        <f t="shared" si="2"/>
        <v>4</v>
      </c>
      <c r="BZ22" s="3">
        <f t="shared" si="2"/>
        <v>0</v>
      </c>
      <c r="CA22" s="3">
        <f t="shared" si="2"/>
        <v>3</v>
      </c>
      <c r="CB22" s="3">
        <f t="shared" si="2"/>
        <v>5</v>
      </c>
      <c r="CC22" s="3">
        <f t="shared" si="2"/>
        <v>2</v>
      </c>
      <c r="CD22" s="3">
        <f t="shared" si="2"/>
        <v>2</v>
      </c>
      <c r="CE22" s="3">
        <f t="shared" si="2"/>
        <v>4</v>
      </c>
      <c r="CF22" s="3">
        <f t="shared" si="2"/>
        <v>0</v>
      </c>
      <c r="CG22" s="3">
        <f t="shared" si="2"/>
        <v>3</v>
      </c>
      <c r="CH22" s="3">
        <f t="shared" si="2"/>
        <v>5</v>
      </c>
      <c r="CI22" s="3">
        <f t="shared" si="2"/>
        <v>0</v>
      </c>
      <c r="CJ22" s="3">
        <f t="shared" si="2"/>
        <v>1</v>
      </c>
      <c r="CK22" s="3">
        <f t="shared" si="2"/>
        <v>7</v>
      </c>
      <c r="CL22" s="3">
        <f t="shared" si="2"/>
        <v>0</v>
      </c>
      <c r="CM22" s="3">
        <f t="shared" si="2"/>
        <v>3</v>
      </c>
      <c r="CN22" s="3">
        <f t="shared" si="2"/>
        <v>5</v>
      </c>
      <c r="CO22" s="3">
        <f t="shared" si="2"/>
        <v>0</v>
      </c>
      <c r="CP22" s="3">
        <f t="shared" si="2"/>
        <v>0</v>
      </c>
      <c r="CQ22" s="3">
        <f t="shared" si="2"/>
        <v>8</v>
      </c>
      <c r="CR22" s="3">
        <f t="shared" si="2"/>
        <v>0</v>
      </c>
      <c r="CS22" s="3">
        <f t="shared" si="2"/>
        <v>0</v>
      </c>
      <c r="CT22" s="3">
        <v>8</v>
      </c>
      <c r="CU22" s="3">
        <f t="shared" ref="CU22:DZ22" si="3">SUM(CU14:CU21)</f>
        <v>0</v>
      </c>
      <c r="CV22" s="3">
        <f t="shared" si="3"/>
        <v>8</v>
      </c>
      <c r="CW22" s="3">
        <f t="shared" si="3"/>
        <v>0</v>
      </c>
      <c r="CX22" s="3">
        <f t="shared" si="3"/>
        <v>0</v>
      </c>
      <c r="CY22" s="3">
        <f t="shared" si="3"/>
        <v>4</v>
      </c>
      <c r="CZ22" s="3">
        <f t="shared" si="3"/>
        <v>4</v>
      </c>
      <c r="DA22" s="3">
        <f t="shared" si="3"/>
        <v>0</v>
      </c>
      <c r="DB22" s="3">
        <f t="shared" si="3"/>
        <v>2</v>
      </c>
      <c r="DC22" s="3">
        <f t="shared" si="3"/>
        <v>6</v>
      </c>
      <c r="DD22" s="3">
        <f t="shared" si="3"/>
        <v>0</v>
      </c>
      <c r="DE22" s="3">
        <f t="shared" si="3"/>
        <v>4</v>
      </c>
      <c r="DF22" s="3">
        <f t="shared" si="3"/>
        <v>4</v>
      </c>
      <c r="DG22" s="3">
        <f t="shared" si="3"/>
        <v>0</v>
      </c>
      <c r="DH22" s="3">
        <f t="shared" si="3"/>
        <v>5</v>
      </c>
      <c r="DI22" s="3">
        <f t="shared" si="3"/>
        <v>3</v>
      </c>
      <c r="DJ22" s="3">
        <f t="shared" si="3"/>
        <v>0</v>
      </c>
      <c r="DK22" s="3">
        <f t="shared" si="3"/>
        <v>5</v>
      </c>
      <c r="DL22" s="3">
        <f t="shared" si="3"/>
        <v>3</v>
      </c>
      <c r="DM22" s="3">
        <f t="shared" si="3"/>
        <v>0</v>
      </c>
      <c r="DN22" s="3">
        <f t="shared" si="3"/>
        <v>0</v>
      </c>
      <c r="DO22" s="3">
        <f t="shared" si="3"/>
        <v>8</v>
      </c>
      <c r="DP22" s="3">
        <f t="shared" si="3"/>
        <v>0</v>
      </c>
      <c r="DQ22" s="3">
        <f t="shared" si="3"/>
        <v>0</v>
      </c>
      <c r="DR22" s="3">
        <f t="shared" si="3"/>
        <v>8</v>
      </c>
      <c r="DS22" s="3">
        <f t="shared" si="3"/>
        <v>0</v>
      </c>
      <c r="DT22" s="3">
        <f t="shared" si="3"/>
        <v>5</v>
      </c>
      <c r="DU22" s="3">
        <f t="shared" si="3"/>
        <v>3</v>
      </c>
      <c r="DV22" s="3">
        <f t="shared" si="3"/>
        <v>7</v>
      </c>
      <c r="DW22" s="3">
        <f t="shared" si="3"/>
        <v>1</v>
      </c>
      <c r="DX22" s="3">
        <f t="shared" si="3"/>
        <v>0</v>
      </c>
      <c r="DY22" s="3">
        <f t="shared" si="3"/>
        <v>6</v>
      </c>
      <c r="DZ22" s="3">
        <f t="shared" si="3"/>
        <v>1</v>
      </c>
      <c r="EA22" s="3">
        <f t="shared" ref="EA22:FF22" si="4">SUM(EA14:EA21)</f>
        <v>1</v>
      </c>
      <c r="EB22" s="3">
        <f t="shared" si="4"/>
        <v>0</v>
      </c>
      <c r="EC22" s="3">
        <f t="shared" si="4"/>
        <v>8</v>
      </c>
      <c r="ED22" s="3">
        <f t="shared" si="4"/>
        <v>0</v>
      </c>
      <c r="EE22" s="3">
        <f t="shared" si="4"/>
        <v>0</v>
      </c>
      <c r="EF22" s="3">
        <f t="shared" si="4"/>
        <v>8</v>
      </c>
      <c r="EG22" s="3">
        <f t="shared" si="4"/>
        <v>0</v>
      </c>
      <c r="EH22" s="3">
        <f t="shared" si="4"/>
        <v>6</v>
      </c>
      <c r="EI22" s="3">
        <f t="shared" si="4"/>
        <v>2</v>
      </c>
      <c r="EJ22" s="3">
        <f t="shared" si="4"/>
        <v>0</v>
      </c>
      <c r="EK22" s="3">
        <f t="shared" si="4"/>
        <v>0</v>
      </c>
      <c r="EL22" s="3">
        <f t="shared" si="4"/>
        <v>5</v>
      </c>
      <c r="EM22" s="3">
        <f t="shared" si="4"/>
        <v>3</v>
      </c>
      <c r="EN22" s="3">
        <f t="shared" si="4"/>
        <v>3</v>
      </c>
      <c r="EO22" s="3">
        <f t="shared" si="4"/>
        <v>5</v>
      </c>
      <c r="EP22" s="3">
        <f t="shared" si="4"/>
        <v>0</v>
      </c>
      <c r="EQ22" s="3">
        <f t="shared" si="4"/>
        <v>0</v>
      </c>
      <c r="ER22" s="3">
        <f t="shared" si="4"/>
        <v>5</v>
      </c>
      <c r="ES22" s="3">
        <f t="shared" si="4"/>
        <v>3</v>
      </c>
      <c r="ET22" s="3">
        <f t="shared" si="4"/>
        <v>0</v>
      </c>
      <c r="EU22" s="3">
        <f t="shared" si="4"/>
        <v>4</v>
      </c>
      <c r="EV22" s="3">
        <f t="shared" si="4"/>
        <v>4</v>
      </c>
      <c r="EW22" s="3">
        <f t="shared" si="4"/>
        <v>4</v>
      </c>
      <c r="EX22" s="3">
        <f t="shared" si="4"/>
        <v>1</v>
      </c>
      <c r="EY22" s="3">
        <f t="shared" si="4"/>
        <v>3</v>
      </c>
      <c r="EZ22" s="3">
        <f t="shared" si="4"/>
        <v>0</v>
      </c>
      <c r="FA22" s="3">
        <f t="shared" si="4"/>
        <v>4</v>
      </c>
      <c r="FB22" s="3">
        <f t="shared" si="4"/>
        <v>4</v>
      </c>
      <c r="FC22" s="3">
        <f t="shared" si="4"/>
        <v>0</v>
      </c>
      <c r="FD22" s="3">
        <f t="shared" si="4"/>
        <v>4</v>
      </c>
      <c r="FE22" s="3">
        <f t="shared" si="4"/>
        <v>4</v>
      </c>
      <c r="FF22" s="3">
        <f t="shared" si="4"/>
        <v>0</v>
      </c>
      <c r="FG22" s="3">
        <f t="shared" ref="FG22:FK22" si="5">SUM(FG14:FG21)</f>
        <v>4</v>
      </c>
      <c r="FH22" s="3">
        <f t="shared" si="5"/>
        <v>4</v>
      </c>
      <c r="FI22" s="3">
        <f t="shared" si="5"/>
        <v>0</v>
      </c>
      <c r="FJ22" s="3">
        <f t="shared" si="5"/>
        <v>8</v>
      </c>
      <c r="FK22" s="3">
        <f t="shared" si="5"/>
        <v>0</v>
      </c>
    </row>
    <row r="23" spans="1:167" ht="39" customHeight="1" x14ac:dyDescent="0.25">
      <c r="A23" s="138" t="s">
        <v>783</v>
      </c>
      <c r="B23" s="139"/>
      <c r="C23" s="10">
        <f>C22/8%</f>
        <v>37.5</v>
      </c>
      <c r="D23" s="10">
        <f t="shared" ref="D23:BO23" si="6">D22/8%</f>
        <v>62.5</v>
      </c>
      <c r="E23" s="10">
        <f t="shared" si="6"/>
        <v>0</v>
      </c>
      <c r="F23" s="10">
        <f t="shared" si="6"/>
        <v>37.5</v>
      </c>
      <c r="G23" s="10">
        <f t="shared" si="6"/>
        <v>37.5</v>
      </c>
      <c r="H23" s="10">
        <f t="shared" si="6"/>
        <v>25</v>
      </c>
      <c r="I23" s="10">
        <f t="shared" si="6"/>
        <v>62.5</v>
      </c>
      <c r="J23" s="10">
        <f t="shared" si="6"/>
        <v>37.5</v>
      </c>
      <c r="K23" s="10">
        <f t="shared" si="6"/>
        <v>0</v>
      </c>
      <c r="L23" s="10">
        <f t="shared" si="6"/>
        <v>50</v>
      </c>
      <c r="M23" s="10">
        <f t="shared" si="6"/>
        <v>50</v>
      </c>
      <c r="N23" s="10">
        <f t="shared" si="6"/>
        <v>0</v>
      </c>
      <c r="O23" s="10">
        <f t="shared" si="6"/>
        <v>25</v>
      </c>
      <c r="P23" s="10">
        <f t="shared" si="6"/>
        <v>50</v>
      </c>
      <c r="Q23" s="10">
        <f t="shared" si="6"/>
        <v>25</v>
      </c>
      <c r="R23" s="10">
        <f t="shared" si="6"/>
        <v>37.5</v>
      </c>
      <c r="S23" s="10">
        <f t="shared" si="6"/>
        <v>37.5</v>
      </c>
      <c r="T23" s="10">
        <f t="shared" si="6"/>
        <v>25</v>
      </c>
      <c r="U23" s="10">
        <f t="shared" si="6"/>
        <v>50</v>
      </c>
      <c r="V23" s="10">
        <f t="shared" si="6"/>
        <v>12.5</v>
      </c>
      <c r="W23" s="10">
        <f t="shared" si="6"/>
        <v>37.5</v>
      </c>
      <c r="X23" s="10">
        <f t="shared" si="6"/>
        <v>25</v>
      </c>
      <c r="Y23" s="10">
        <f t="shared" si="6"/>
        <v>25</v>
      </c>
      <c r="Z23" s="10">
        <f t="shared" si="6"/>
        <v>50</v>
      </c>
      <c r="AA23" s="10">
        <f t="shared" si="6"/>
        <v>50</v>
      </c>
      <c r="AB23" s="10">
        <f t="shared" si="6"/>
        <v>12.5</v>
      </c>
      <c r="AC23" s="10">
        <f t="shared" si="6"/>
        <v>37.5</v>
      </c>
      <c r="AD23" s="10">
        <f t="shared" si="6"/>
        <v>50</v>
      </c>
      <c r="AE23" s="10">
        <f t="shared" si="6"/>
        <v>12.5</v>
      </c>
      <c r="AF23" s="10">
        <f t="shared" si="6"/>
        <v>37.5</v>
      </c>
      <c r="AG23" s="10">
        <f t="shared" si="6"/>
        <v>50</v>
      </c>
      <c r="AH23" s="10">
        <f t="shared" si="6"/>
        <v>12.5</v>
      </c>
      <c r="AI23" s="10">
        <f t="shared" si="6"/>
        <v>37.5</v>
      </c>
      <c r="AJ23" s="10">
        <f t="shared" si="6"/>
        <v>50</v>
      </c>
      <c r="AK23" s="10">
        <f t="shared" si="6"/>
        <v>25</v>
      </c>
      <c r="AL23" s="10">
        <f t="shared" si="6"/>
        <v>25</v>
      </c>
      <c r="AM23" s="10">
        <f t="shared" si="6"/>
        <v>12.5</v>
      </c>
      <c r="AN23" s="10">
        <f t="shared" si="6"/>
        <v>37.5</v>
      </c>
      <c r="AO23" s="10">
        <f t="shared" si="6"/>
        <v>50</v>
      </c>
      <c r="AP23" s="10">
        <f t="shared" si="6"/>
        <v>25</v>
      </c>
      <c r="AQ23" s="10">
        <f t="shared" si="6"/>
        <v>25</v>
      </c>
      <c r="AR23" s="10">
        <f t="shared" si="6"/>
        <v>50</v>
      </c>
      <c r="AS23" s="10">
        <f t="shared" si="6"/>
        <v>25</v>
      </c>
      <c r="AT23" s="10">
        <f t="shared" si="6"/>
        <v>25</v>
      </c>
      <c r="AU23" s="10">
        <f t="shared" si="6"/>
        <v>50</v>
      </c>
      <c r="AV23" s="10">
        <f t="shared" si="6"/>
        <v>0</v>
      </c>
      <c r="AW23" s="10">
        <f t="shared" si="6"/>
        <v>50</v>
      </c>
      <c r="AX23" s="10">
        <f t="shared" si="6"/>
        <v>50</v>
      </c>
      <c r="AY23" s="10">
        <f t="shared" si="6"/>
        <v>0</v>
      </c>
      <c r="AZ23" s="10">
        <f t="shared" si="6"/>
        <v>50</v>
      </c>
      <c r="BA23" s="10">
        <f t="shared" si="6"/>
        <v>50</v>
      </c>
      <c r="BB23" s="10">
        <f t="shared" si="6"/>
        <v>0</v>
      </c>
      <c r="BC23" s="10">
        <f t="shared" si="6"/>
        <v>50</v>
      </c>
      <c r="BD23" s="10">
        <f t="shared" si="6"/>
        <v>50</v>
      </c>
      <c r="BE23" s="10">
        <f t="shared" si="6"/>
        <v>0</v>
      </c>
      <c r="BF23" s="10">
        <f t="shared" si="6"/>
        <v>0</v>
      </c>
      <c r="BG23" s="10">
        <f t="shared" si="6"/>
        <v>100</v>
      </c>
      <c r="BH23" s="10">
        <f t="shared" si="6"/>
        <v>0</v>
      </c>
      <c r="BI23" s="10">
        <f t="shared" si="6"/>
        <v>50</v>
      </c>
      <c r="BJ23" s="10">
        <f t="shared" si="6"/>
        <v>50</v>
      </c>
      <c r="BK23" s="10">
        <f t="shared" si="6"/>
        <v>50</v>
      </c>
      <c r="BL23" s="10">
        <f t="shared" si="6"/>
        <v>25</v>
      </c>
      <c r="BM23" s="10">
        <f t="shared" si="6"/>
        <v>25</v>
      </c>
      <c r="BN23" s="10">
        <f t="shared" si="6"/>
        <v>25</v>
      </c>
      <c r="BO23" s="10">
        <f t="shared" si="6"/>
        <v>75</v>
      </c>
      <c r="BP23" s="10">
        <f t="shared" ref="BP23:EA23" si="7">BP22/8%</f>
        <v>0</v>
      </c>
      <c r="BQ23" s="10">
        <f t="shared" si="7"/>
        <v>12.5</v>
      </c>
      <c r="BR23" s="10">
        <f t="shared" si="7"/>
        <v>37.5</v>
      </c>
      <c r="BS23" s="10">
        <f t="shared" si="7"/>
        <v>50</v>
      </c>
      <c r="BT23" s="10">
        <f t="shared" si="7"/>
        <v>12.5</v>
      </c>
      <c r="BU23" s="10">
        <f t="shared" si="7"/>
        <v>37.5</v>
      </c>
      <c r="BV23" s="10">
        <f t="shared" si="7"/>
        <v>50</v>
      </c>
      <c r="BW23" s="10">
        <f t="shared" si="7"/>
        <v>25</v>
      </c>
      <c r="BX23" s="10">
        <f t="shared" si="7"/>
        <v>25</v>
      </c>
      <c r="BY23" s="10">
        <f t="shared" si="7"/>
        <v>50</v>
      </c>
      <c r="BZ23" s="10">
        <f t="shared" si="7"/>
        <v>0</v>
      </c>
      <c r="CA23" s="10">
        <f t="shared" si="7"/>
        <v>37.5</v>
      </c>
      <c r="CB23" s="10">
        <f t="shared" si="7"/>
        <v>62.5</v>
      </c>
      <c r="CC23" s="10">
        <f t="shared" si="7"/>
        <v>25</v>
      </c>
      <c r="CD23" s="10">
        <f t="shared" si="7"/>
        <v>25</v>
      </c>
      <c r="CE23" s="10">
        <f t="shared" si="7"/>
        <v>50</v>
      </c>
      <c r="CF23" s="10">
        <f t="shared" si="7"/>
        <v>0</v>
      </c>
      <c r="CG23" s="10">
        <f t="shared" si="7"/>
        <v>37.5</v>
      </c>
      <c r="CH23" s="10">
        <f t="shared" si="7"/>
        <v>62.5</v>
      </c>
      <c r="CI23" s="10">
        <f t="shared" si="7"/>
        <v>0</v>
      </c>
      <c r="CJ23" s="10">
        <f t="shared" si="7"/>
        <v>12.5</v>
      </c>
      <c r="CK23" s="10">
        <f t="shared" si="7"/>
        <v>87.5</v>
      </c>
      <c r="CL23" s="10">
        <f t="shared" si="7"/>
        <v>0</v>
      </c>
      <c r="CM23" s="10">
        <f t="shared" si="7"/>
        <v>37.5</v>
      </c>
      <c r="CN23" s="10">
        <f t="shared" si="7"/>
        <v>62.5</v>
      </c>
      <c r="CO23" s="10">
        <f t="shared" si="7"/>
        <v>0</v>
      </c>
      <c r="CP23" s="10">
        <f t="shared" si="7"/>
        <v>0</v>
      </c>
      <c r="CQ23" s="10">
        <f t="shared" si="7"/>
        <v>100</v>
      </c>
      <c r="CR23" s="10">
        <f t="shared" si="7"/>
        <v>0</v>
      </c>
      <c r="CS23" s="10">
        <f t="shared" si="7"/>
        <v>0</v>
      </c>
      <c r="CT23" s="10">
        <f t="shared" si="7"/>
        <v>100</v>
      </c>
      <c r="CU23" s="10">
        <f t="shared" si="7"/>
        <v>0</v>
      </c>
      <c r="CV23" s="10">
        <f t="shared" si="7"/>
        <v>100</v>
      </c>
      <c r="CW23" s="10">
        <f t="shared" si="7"/>
        <v>0</v>
      </c>
      <c r="CX23" s="10">
        <f t="shared" si="7"/>
        <v>0</v>
      </c>
      <c r="CY23" s="10">
        <f t="shared" si="7"/>
        <v>50</v>
      </c>
      <c r="CZ23" s="10">
        <f t="shared" si="7"/>
        <v>50</v>
      </c>
      <c r="DA23" s="10">
        <f t="shared" si="7"/>
        <v>0</v>
      </c>
      <c r="DB23" s="10">
        <f t="shared" si="7"/>
        <v>25</v>
      </c>
      <c r="DC23" s="10">
        <f t="shared" si="7"/>
        <v>75</v>
      </c>
      <c r="DD23" s="10">
        <f t="shared" si="7"/>
        <v>0</v>
      </c>
      <c r="DE23" s="10">
        <f t="shared" si="7"/>
        <v>50</v>
      </c>
      <c r="DF23" s="10">
        <f t="shared" si="7"/>
        <v>50</v>
      </c>
      <c r="DG23" s="10">
        <f t="shared" si="7"/>
        <v>0</v>
      </c>
      <c r="DH23" s="10">
        <f t="shared" si="7"/>
        <v>62.5</v>
      </c>
      <c r="DI23" s="10">
        <f t="shared" si="7"/>
        <v>37.5</v>
      </c>
      <c r="DJ23" s="10">
        <f t="shared" si="7"/>
        <v>0</v>
      </c>
      <c r="DK23" s="10">
        <f t="shared" si="7"/>
        <v>62.5</v>
      </c>
      <c r="DL23" s="10">
        <f t="shared" si="7"/>
        <v>37.5</v>
      </c>
      <c r="DM23" s="10">
        <f t="shared" si="7"/>
        <v>0</v>
      </c>
      <c r="DN23" s="10">
        <f t="shared" si="7"/>
        <v>0</v>
      </c>
      <c r="DO23" s="10">
        <f t="shared" si="7"/>
        <v>100</v>
      </c>
      <c r="DP23" s="10">
        <f t="shared" si="7"/>
        <v>0</v>
      </c>
      <c r="DQ23" s="10">
        <f t="shared" si="7"/>
        <v>0</v>
      </c>
      <c r="DR23" s="10">
        <f t="shared" si="7"/>
        <v>100</v>
      </c>
      <c r="DS23" s="10">
        <f t="shared" si="7"/>
        <v>0</v>
      </c>
      <c r="DT23" s="10">
        <f t="shared" si="7"/>
        <v>62.5</v>
      </c>
      <c r="DU23" s="10">
        <f t="shared" si="7"/>
        <v>37.5</v>
      </c>
      <c r="DV23" s="10">
        <f t="shared" si="7"/>
        <v>87.5</v>
      </c>
      <c r="DW23" s="10">
        <f t="shared" si="7"/>
        <v>12.5</v>
      </c>
      <c r="DX23" s="10">
        <f t="shared" si="7"/>
        <v>0</v>
      </c>
      <c r="DY23" s="10">
        <f t="shared" si="7"/>
        <v>75</v>
      </c>
      <c r="DZ23" s="10">
        <f t="shared" si="7"/>
        <v>12.5</v>
      </c>
      <c r="EA23" s="10">
        <f t="shared" si="7"/>
        <v>12.5</v>
      </c>
      <c r="EB23" s="10">
        <f t="shared" ref="EB23:FK23" si="8">EB22/8%</f>
        <v>0</v>
      </c>
      <c r="EC23" s="10">
        <f t="shared" si="8"/>
        <v>100</v>
      </c>
      <c r="ED23" s="10">
        <f t="shared" si="8"/>
        <v>0</v>
      </c>
      <c r="EE23" s="10">
        <f t="shared" si="8"/>
        <v>0</v>
      </c>
      <c r="EF23" s="10">
        <f t="shared" si="8"/>
        <v>100</v>
      </c>
      <c r="EG23" s="10">
        <f t="shared" si="8"/>
        <v>0</v>
      </c>
      <c r="EH23" s="10">
        <f t="shared" si="8"/>
        <v>75</v>
      </c>
      <c r="EI23" s="10">
        <f t="shared" si="8"/>
        <v>25</v>
      </c>
      <c r="EJ23" s="10">
        <f t="shared" si="8"/>
        <v>0</v>
      </c>
      <c r="EK23" s="10">
        <f t="shared" si="8"/>
        <v>0</v>
      </c>
      <c r="EL23" s="10">
        <f t="shared" si="8"/>
        <v>62.5</v>
      </c>
      <c r="EM23" s="10">
        <f t="shared" si="8"/>
        <v>37.5</v>
      </c>
      <c r="EN23" s="10">
        <f t="shared" si="8"/>
        <v>37.5</v>
      </c>
      <c r="EO23" s="10">
        <f t="shared" si="8"/>
        <v>62.5</v>
      </c>
      <c r="EP23" s="10">
        <f t="shared" si="8"/>
        <v>0</v>
      </c>
      <c r="EQ23" s="10">
        <f t="shared" si="8"/>
        <v>0</v>
      </c>
      <c r="ER23" s="10">
        <f t="shared" si="8"/>
        <v>62.5</v>
      </c>
      <c r="ES23" s="10">
        <f t="shared" si="8"/>
        <v>37.5</v>
      </c>
      <c r="ET23" s="10">
        <f t="shared" si="8"/>
        <v>0</v>
      </c>
      <c r="EU23" s="10">
        <f t="shared" si="8"/>
        <v>50</v>
      </c>
      <c r="EV23" s="10">
        <f t="shared" si="8"/>
        <v>50</v>
      </c>
      <c r="EW23" s="10">
        <f t="shared" si="8"/>
        <v>50</v>
      </c>
      <c r="EX23" s="10">
        <f t="shared" si="8"/>
        <v>12.5</v>
      </c>
      <c r="EY23" s="10">
        <f t="shared" si="8"/>
        <v>37.5</v>
      </c>
      <c r="EZ23" s="10">
        <f t="shared" si="8"/>
        <v>0</v>
      </c>
      <c r="FA23" s="10">
        <f t="shared" si="8"/>
        <v>50</v>
      </c>
      <c r="FB23" s="10">
        <f t="shared" si="8"/>
        <v>50</v>
      </c>
      <c r="FC23" s="10">
        <f t="shared" si="8"/>
        <v>0</v>
      </c>
      <c r="FD23" s="10">
        <f t="shared" si="8"/>
        <v>50</v>
      </c>
      <c r="FE23" s="10">
        <f t="shared" si="8"/>
        <v>50</v>
      </c>
      <c r="FF23" s="10">
        <f t="shared" si="8"/>
        <v>0</v>
      </c>
      <c r="FG23" s="10">
        <f t="shared" si="8"/>
        <v>50</v>
      </c>
      <c r="FH23" s="10">
        <f t="shared" si="8"/>
        <v>50</v>
      </c>
      <c r="FI23" s="10">
        <f t="shared" si="8"/>
        <v>0</v>
      </c>
      <c r="FJ23" s="10">
        <f t="shared" si="8"/>
        <v>100</v>
      </c>
      <c r="FK23" s="10">
        <f t="shared" si="8"/>
        <v>0</v>
      </c>
    </row>
    <row r="25" spans="1:167" x14ac:dyDescent="0.25">
      <c r="B25" s="106" t="s">
        <v>1392</v>
      </c>
      <c r="C25" s="107"/>
      <c r="D25" s="107"/>
      <c r="E25" s="108"/>
      <c r="F25" s="46"/>
      <c r="G25" s="46"/>
      <c r="H25" s="46"/>
      <c r="I25" s="46"/>
    </row>
    <row r="26" spans="1:167" x14ac:dyDescent="0.25">
      <c r="B26" s="17" t="s">
        <v>755</v>
      </c>
      <c r="C26" s="17" t="s">
        <v>773</v>
      </c>
      <c r="D26" s="44">
        <f>E26/100*8</f>
        <v>3.4</v>
      </c>
      <c r="E26" s="38">
        <f>(C23+F23+I23+L23+O23)/5</f>
        <v>42.5</v>
      </c>
    </row>
    <row r="27" spans="1:167" x14ac:dyDescent="0.25">
      <c r="B27" s="4" t="s">
        <v>757</v>
      </c>
      <c r="C27" s="4" t="s">
        <v>773</v>
      </c>
      <c r="D27" s="44">
        <f t="shared" ref="D27:D28" si="9">E27/100*8</f>
        <v>3.8</v>
      </c>
      <c r="E27" s="32">
        <f>(D23+G23+J23+M23+P23)/5</f>
        <v>47.5</v>
      </c>
    </row>
    <row r="28" spans="1:167" x14ac:dyDescent="0.25">
      <c r="B28" s="4" t="s">
        <v>758</v>
      </c>
      <c r="C28" s="4" t="s">
        <v>773</v>
      </c>
      <c r="D28" s="44">
        <f t="shared" si="9"/>
        <v>0.8</v>
      </c>
      <c r="E28" s="32">
        <f>(E23+H23+K23+N23+Q23)/5</f>
        <v>10</v>
      </c>
    </row>
    <row r="29" spans="1:167" x14ac:dyDescent="0.25">
      <c r="B29" s="36"/>
      <c r="C29" s="36"/>
      <c r="D29" s="40">
        <f>SUM(D26:D28)</f>
        <v>7.9999999999999991</v>
      </c>
      <c r="E29" s="40">
        <f>SUM(E26:E28)</f>
        <v>100</v>
      </c>
    </row>
    <row r="30" spans="1:167" ht="30" customHeight="1" x14ac:dyDescent="0.25">
      <c r="B30" s="4"/>
      <c r="C30" s="4"/>
      <c r="D30" s="158" t="s">
        <v>322</v>
      </c>
      <c r="E30" s="158"/>
      <c r="F30" s="110" t="s">
        <v>323</v>
      </c>
      <c r="G30" s="110"/>
      <c r="H30" s="143" t="s">
        <v>378</v>
      </c>
      <c r="I30" s="143"/>
    </row>
    <row r="31" spans="1:167" x14ac:dyDescent="0.25">
      <c r="B31" s="4" t="s">
        <v>755</v>
      </c>
      <c r="C31" s="4" t="s">
        <v>774</v>
      </c>
      <c r="D31" s="3">
        <f>E31/100*8</f>
        <v>3.4</v>
      </c>
      <c r="E31" s="32">
        <f>(R23+U23+X23+AA23+AD23)/5</f>
        <v>42.5</v>
      </c>
      <c r="F31" s="3">
        <f>G31/100*8</f>
        <v>2.6</v>
      </c>
      <c r="G31" s="32">
        <f>(AG23+AJ23+AM23+AP23+AS23)/5</f>
        <v>32.5</v>
      </c>
      <c r="H31" s="3">
        <f>I31/100*8</f>
        <v>0</v>
      </c>
      <c r="I31" s="32">
        <f>(AV23+AY23+BB23+BE23+BH23)/5</f>
        <v>0</v>
      </c>
    </row>
    <row r="32" spans="1:167" x14ac:dyDescent="0.25">
      <c r="B32" s="4" t="s">
        <v>757</v>
      </c>
      <c r="C32" s="4" t="s">
        <v>774</v>
      </c>
      <c r="D32" s="82">
        <f t="shared" ref="D32:D33" si="10">E32/100*8</f>
        <v>1.6</v>
      </c>
      <c r="E32" s="32">
        <f>(S23+V23+Y23+AB23+AE23)/5</f>
        <v>20</v>
      </c>
      <c r="F32" s="82">
        <f t="shared" ref="F32:F33" si="11">G32/100*8</f>
        <v>2</v>
      </c>
      <c r="G32" s="32">
        <f>(AH23+AK23+AN23+AQ23+AT23)/5</f>
        <v>25</v>
      </c>
      <c r="H32" s="82">
        <f t="shared" ref="H32:H33" si="12">I32/100*8</f>
        <v>3.2</v>
      </c>
      <c r="I32" s="32">
        <f>(AW23+AZ23+BC23+BF23+BI23)/5</f>
        <v>40</v>
      </c>
    </row>
    <row r="33" spans="2:13" x14ac:dyDescent="0.25">
      <c r="B33" s="4" t="s">
        <v>758</v>
      </c>
      <c r="C33" s="4" t="s">
        <v>774</v>
      </c>
      <c r="D33" s="82">
        <f t="shared" si="10"/>
        <v>3</v>
      </c>
      <c r="E33" s="32">
        <f>(T23+W23+Z23+AC23+AF23)/5</f>
        <v>37.5</v>
      </c>
      <c r="F33" s="82">
        <f t="shared" si="11"/>
        <v>3.4</v>
      </c>
      <c r="G33" s="32">
        <f>(AI23+AL23+AO23+AR23+AU23)/5</f>
        <v>42.5</v>
      </c>
      <c r="H33" s="82">
        <f t="shared" si="12"/>
        <v>4.8</v>
      </c>
      <c r="I33" s="32">
        <f>(AX23+BA23+BD23+BG23+BJ23)/5</f>
        <v>60</v>
      </c>
    </row>
    <row r="34" spans="2:13" x14ac:dyDescent="0.25">
      <c r="B34" s="4"/>
      <c r="C34" s="4"/>
      <c r="D34" s="34">
        <f t="shared" ref="D34:I34" si="13">SUM(D31:D33)</f>
        <v>8</v>
      </c>
      <c r="E34" s="34">
        <f t="shared" si="13"/>
        <v>100</v>
      </c>
      <c r="F34" s="33">
        <f t="shared" si="13"/>
        <v>8</v>
      </c>
      <c r="G34" s="34">
        <f t="shared" si="13"/>
        <v>100</v>
      </c>
      <c r="H34" s="33">
        <f t="shared" si="13"/>
        <v>8</v>
      </c>
      <c r="I34" s="34">
        <f t="shared" si="13"/>
        <v>100</v>
      </c>
    </row>
    <row r="35" spans="2:13" x14ac:dyDescent="0.25">
      <c r="B35" s="4" t="s">
        <v>755</v>
      </c>
      <c r="C35" s="4" t="s">
        <v>775</v>
      </c>
      <c r="D35" s="3">
        <f>E35/100*8</f>
        <v>2</v>
      </c>
      <c r="E35" s="32">
        <f>(BK23+BN23+BQ23+BT23+BW23)/5</f>
        <v>25</v>
      </c>
      <c r="I35" s="45"/>
    </row>
    <row r="36" spans="2:13" x14ac:dyDescent="0.25">
      <c r="B36" s="4" t="s">
        <v>757</v>
      </c>
      <c r="C36" s="4" t="s">
        <v>775</v>
      </c>
      <c r="D36" s="82">
        <f t="shared" ref="D36:D37" si="14">E36/100*8</f>
        <v>3.2</v>
      </c>
      <c r="E36" s="32">
        <f>(BL23+BO23+BR23+BU23+BX23)/5</f>
        <v>40</v>
      </c>
    </row>
    <row r="37" spans="2:13" x14ac:dyDescent="0.25">
      <c r="B37" s="4" t="s">
        <v>758</v>
      </c>
      <c r="C37" s="4" t="s">
        <v>775</v>
      </c>
      <c r="D37" s="82">
        <f t="shared" si="14"/>
        <v>2.8</v>
      </c>
      <c r="E37" s="32">
        <f>(BM23+BP23+BS23+BV23+BY23)/5</f>
        <v>35</v>
      </c>
    </row>
    <row r="38" spans="2:13" x14ac:dyDescent="0.25">
      <c r="B38" s="36"/>
      <c r="C38" s="36"/>
      <c r="D38" s="39">
        <f>SUM(D35:D37)</f>
        <v>8</v>
      </c>
      <c r="E38" s="39">
        <f>SUM(E35:E37)</f>
        <v>100</v>
      </c>
      <c r="F38" s="41"/>
    </row>
    <row r="39" spans="2:13" x14ac:dyDescent="0.25">
      <c r="B39" s="4"/>
      <c r="C39" s="4"/>
      <c r="D39" s="109" t="s">
        <v>330</v>
      </c>
      <c r="E39" s="109"/>
      <c r="F39" s="143" t="s">
        <v>325</v>
      </c>
      <c r="G39" s="143"/>
      <c r="H39" s="143" t="s">
        <v>331</v>
      </c>
      <c r="I39" s="143"/>
      <c r="J39" s="143" t="s">
        <v>332</v>
      </c>
      <c r="K39" s="143"/>
      <c r="L39" s="143" t="s">
        <v>43</v>
      </c>
      <c r="M39" s="143"/>
    </row>
    <row r="40" spans="2:13" x14ac:dyDescent="0.25">
      <c r="B40" s="4" t="s">
        <v>755</v>
      </c>
      <c r="C40" s="4" t="s">
        <v>776</v>
      </c>
      <c r="D40" s="3">
        <f>E40/100*8</f>
        <v>0.4</v>
      </c>
      <c r="E40" s="32">
        <f>(BZ23+CC23+CF23+CI23+CL23)/5</f>
        <v>5</v>
      </c>
      <c r="F40" s="3">
        <f>G40/100*8</f>
        <v>0</v>
      </c>
      <c r="G40" s="32">
        <f>(CO23+CR23+CU23+CX23+DA23)/5</f>
        <v>0</v>
      </c>
      <c r="H40" s="3">
        <f>I40/100*8</f>
        <v>0</v>
      </c>
      <c r="I40" s="32">
        <f>(DD23+DG23+DJ23+DM23+DP23)/5</f>
        <v>0</v>
      </c>
      <c r="J40" s="3">
        <f>K40/100*8</f>
        <v>2.6</v>
      </c>
      <c r="K40" s="32">
        <f>(DS23+DV23+DY23+EB23+EE23)/5</f>
        <v>32.5</v>
      </c>
      <c r="L40" s="3">
        <f>M40/100*8</f>
        <v>1.8</v>
      </c>
      <c r="M40" s="32">
        <f>(EH23+EK23+EN23+EQ23+ET23)/5</f>
        <v>22.5</v>
      </c>
    </row>
    <row r="41" spans="2:13" x14ac:dyDescent="0.25">
      <c r="B41" s="4" t="s">
        <v>757</v>
      </c>
      <c r="C41" s="4" t="s">
        <v>776</v>
      </c>
      <c r="D41" s="82">
        <f t="shared" ref="D41:D42" si="15">E41/100*8</f>
        <v>2.4</v>
      </c>
      <c r="E41" s="32">
        <f>(CA23+CD23+CG23+CJ23+CM23)/5</f>
        <v>30</v>
      </c>
      <c r="F41" s="82">
        <f t="shared" ref="F41:F42" si="16">G41/100*8</f>
        <v>2.8</v>
      </c>
      <c r="G41" s="32">
        <f>(CP23+CS23+CV23+CY23+DB23)/5</f>
        <v>35</v>
      </c>
      <c r="H41" s="82">
        <f t="shared" ref="H41:H42" si="17">I41/100*8</f>
        <v>2.8</v>
      </c>
      <c r="I41" s="32">
        <f>(DE23+DH23+DK23+DN23+DQ23)/5</f>
        <v>35</v>
      </c>
      <c r="J41" s="82">
        <f t="shared" ref="J41:J42" si="18">K41/100*8</f>
        <v>4.5999999999999996</v>
      </c>
      <c r="K41" s="32">
        <f>(DT23+DW23+DZ23+EC23+EF23)/5</f>
        <v>57.5</v>
      </c>
      <c r="L41" s="82">
        <f t="shared" ref="L41:L42" si="19">M41/100*8</f>
        <v>4.2</v>
      </c>
      <c r="M41" s="32">
        <f>(EI23+EL23+EO23+ER23+EU23)/5</f>
        <v>52.5</v>
      </c>
    </row>
    <row r="42" spans="2:13" x14ac:dyDescent="0.25">
      <c r="B42" s="4" t="s">
        <v>758</v>
      </c>
      <c r="C42" s="4" t="s">
        <v>776</v>
      </c>
      <c r="D42" s="82">
        <f t="shared" si="15"/>
        <v>5.2</v>
      </c>
      <c r="E42" s="32">
        <f>(CB23+CE23+CH23+CK23+CN23)/5</f>
        <v>65</v>
      </c>
      <c r="F42" s="82">
        <f t="shared" si="16"/>
        <v>5.2</v>
      </c>
      <c r="G42" s="32">
        <f>(CQ23+CT23+CW23+CZ23+DC23)/5</f>
        <v>65</v>
      </c>
      <c r="H42" s="82">
        <f t="shared" si="17"/>
        <v>5.2</v>
      </c>
      <c r="I42" s="32">
        <f>(DF23+DI23+DL23+DO23+DR23)/5</f>
        <v>65</v>
      </c>
      <c r="J42" s="82">
        <f t="shared" si="18"/>
        <v>0.8</v>
      </c>
      <c r="K42" s="32">
        <f>(DU23+DX23+EA23+ED23+EG23)/5</f>
        <v>10</v>
      </c>
      <c r="L42" s="82">
        <f t="shared" si="19"/>
        <v>2</v>
      </c>
      <c r="M42" s="32">
        <f>(EJ23+EM23+EP23+ES23+EV23)/5</f>
        <v>25</v>
      </c>
    </row>
    <row r="43" spans="2:13" x14ac:dyDescent="0.25">
      <c r="B43" s="4"/>
      <c r="C43" s="4"/>
      <c r="D43" s="33">
        <f t="shared" ref="D43:M43" si="20">SUM(D40:D42)</f>
        <v>8</v>
      </c>
      <c r="E43" s="33">
        <f t="shared" si="20"/>
        <v>100</v>
      </c>
      <c r="F43" s="33">
        <f t="shared" si="20"/>
        <v>8</v>
      </c>
      <c r="G43" s="34">
        <f t="shared" si="20"/>
        <v>100</v>
      </c>
      <c r="H43" s="33">
        <f t="shared" si="20"/>
        <v>8</v>
      </c>
      <c r="I43" s="34">
        <f t="shared" si="20"/>
        <v>100</v>
      </c>
      <c r="J43" s="33">
        <f t="shared" si="20"/>
        <v>7.9999999999999991</v>
      </c>
      <c r="K43" s="34">
        <f t="shared" si="20"/>
        <v>100</v>
      </c>
      <c r="L43" s="33">
        <f t="shared" si="20"/>
        <v>8</v>
      </c>
      <c r="M43" s="34">
        <f t="shared" si="20"/>
        <v>100</v>
      </c>
    </row>
    <row r="44" spans="2:13" x14ac:dyDescent="0.25">
      <c r="B44" s="4" t="s">
        <v>755</v>
      </c>
      <c r="C44" s="4" t="s">
        <v>777</v>
      </c>
      <c r="D44" s="3">
        <f>E44/100*8</f>
        <v>0.8</v>
      </c>
      <c r="E44" s="32">
        <f>(EW23+EZ23+FC23+FF23+FI23)/5</f>
        <v>10</v>
      </c>
    </row>
    <row r="45" spans="2:13" x14ac:dyDescent="0.25">
      <c r="B45" s="4" t="s">
        <v>757</v>
      </c>
      <c r="C45" s="4" t="s">
        <v>777</v>
      </c>
      <c r="D45" s="82">
        <f t="shared" ref="D45:D46" si="21">E45/100*8</f>
        <v>4.2</v>
      </c>
      <c r="E45" s="32">
        <f>(EX23+FA23+FD23+FG23+FJ23)/5</f>
        <v>52.5</v>
      </c>
    </row>
    <row r="46" spans="2:13" x14ac:dyDescent="0.25">
      <c r="B46" s="4" t="s">
        <v>758</v>
      </c>
      <c r="C46" s="4" t="s">
        <v>777</v>
      </c>
      <c r="D46" s="82">
        <f t="shared" si="21"/>
        <v>3</v>
      </c>
      <c r="E46" s="32">
        <f>(EY23+FB23+FE23+FH23+FK23)/5</f>
        <v>37.5</v>
      </c>
    </row>
    <row r="47" spans="2:13" x14ac:dyDescent="0.25">
      <c r="B47" s="4"/>
      <c r="C47" s="4"/>
      <c r="D47" s="33">
        <f>SUM(D44:D46)</f>
        <v>8</v>
      </c>
      <c r="E47" s="33">
        <f>SUM(E44:E46)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9:E39"/>
    <mergeCell ref="F39:G39"/>
    <mergeCell ref="H39:I39"/>
    <mergeCell ref="J39:K39"/>
    <mergeCell ref="L39:M39"/>
    <mergeCell ref="B25:E25"/>
    <mergeCell ref="BE12:BG12"/>
    <mergeCell ref="BH12:BJ12"/>
    <mergeCell ref="D30:E30"/>
    <mergeCell ref="F30:G30"/>
    <mergeCell ref="H30:I30"/>
    <mergeCell ref="A22:B22"/>
    <mergeCell ref="AV12:AX12"/>
    <mergeCell ref="AY12:BA12"/>
    <mergeCell ref="BB12:BD12"/>
    <mergeCell ref="A23:B23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1402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870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1085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1109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 x14ac:dyDescent="0.25">
      <c r="A12" s="140"/>
      <c r="B12" s="140"/>
      <c r="C12" s="126" t="s">
        <v>1059</v>
      </c>
      <c r="D12" s="126"/>
      <c r="E12" s="126"/>
      <c r="F12" s="126" t="s">
        <v>1061</v>
      </c>
      <c r="G12" s="126"/>
      <c r="H12" s="126"/>
      <c r="I12" s="126" t="s">
        <v>1064</v>
      </c>
      <c r="J12" s="126"/>
      <c r="K12" s="126"/>
      <c r="L12" s="126" t="s">
        <v>1068</v>
      </c>
      <c r="M12" s="126"/>
      <c r="N12" s="126"/>
      <c r="O12" s="126" t="s">
        <v>1072</v>
      </c>
      <c r="P12" s="126"/>
      <c r="Q12" s="126"/>
      <c r="R12" s="126" t="s">
        <v>1076</v>
      </c>
      <c r="S12" s="126"/>
      <c r="T12" s="126"/>
      <c r="U12" s="126" t="s">
        <v>1080</v>
      </c>
      <c r="V12" s="126"/>
      <c r="W12" s="126"/>
      <c r="X12" s="126" t="s">
        <v>1084</v>
      </c>
      <c r="Y12" s="126"/>
      <c r="Z12" s="126"/>
      <c r="AA12" s="126" t="s">
        <v>1086</v>
      </c>
      <c r="AB12" s="126"/>
      <c r="AC12" s="126"/>
      <c r="AD12" s="126" t="s">
        <v>534</v>
      </c>
      <c r="AE12" s="126"/>
      <c r="AF12" s="126"/>
      <c r="AG12" s="126" t="s">
        <v>1091</v>
      </c>
      <c r="AH12" s="126"/>
      <c r="AI12" s="126"/>
      <c r="AJ12" s="126" t="s">
        <v>1092</v>
      </c>
      <c r="AK12" s="126"/>
      <c r="AL12" s="126"/>
      <c r="AM12" s="134" t="s">
        <v>1093</v>
      </c>
      <c r="AN12" s="134"/>
      <c r="AO12" s="134"/>
      <c r="AP12" s="134" t="s">
        <v>1094</v>
      </c>
      <c r="AQ12" s="134"/>
      <c r="AR12" s="134"/>
      <c r="AS12" s="134" t="s">
        <v>1095</v>
      </c>
      <c r="AT12" s="134"/>
      <c r="AU12" s="134"/>
      <c r="AV12" s="134" t="s">
        <v>1099</v>
      </c>
      <c r="AW12" s="134"/>
      <c r="AX12" s="134"/>
      <c r="AY12" s="134" t="s">
        <v>1103</v>
      </c>
      <c r="AZ12" s="134"/>
      <c r="BA12" s="134"/>
      <c r="BB12" s="134" t="s">
        <v>1106</v>
      </c>
      <c r="BC12" s="134"/>
      <c r="BD12" s="134"/>
      <c r="BE12" s="134" t="s">
        <v>1107</v>
      </c>
      <c r="BF12" s="134"/>
      <c r="BG12" s="134"/>
      <c r="BH12" s="134" t="s">
        <v>1110</v>
      </c>
      <c r="BI12" s="134"/>
      <c r="BJ12" s="134"/>
      <c r="BK12" s="134" t="s">
        <v>1111</v>
      </c>
      <c r="BL12" s="134"/>
      <c r="BM12" s="134"/>
      <c r="BN12" s="134" t="s">
        <v>1112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1113</v>
      </c>
      <c r="BX12" s="126"/>
      <c r="BY12" s="126"/>
      <c r="BZ12" s="126" t="s">
        <v>1114</v>
      </c>
      <c r="CA12" s="126"/>
      <c r="CB12" s="126"/>
      <c r="CC12" s="126" t="s">
        <v>1115</v>
      </c>
      <c r="CD12" s="126"/>
      <c r="CE12" s="126"/>
      <c r="CF12" s="126" t="s">
        <v>1119</v>
      </c>
      <c r="CG12" s="126"/>
      <c r="CH12" s="126"/>
      <c r="CI12" s="126" t="s">
        <v>1123</v>
      </c>
      <c r="CJ12" s="126"/>
      <c r="CK12" s="126"/>
      <c r="CL12" s="126" t="s">
        <v>570</v>
      </c>
      <c r="CM12" s="126"/>
      <c r="CN12" s="126"/>
      <c r="CO12" s="134" t="s">
        <v>1125</v>
      </c>
      <c r="CP12" s="134"/>
      <c r="CQ12" s="134"/>
      <c r="CR12" s="134" t="s">
        <v>1129</v>
      </c>
      <c r="CS12" s="134"/>
      <c r="CT12" s="134"/>
      <c r="CU12" s="134" t="s">
        <v>1132</v>
      </c>
      <c r="CV12" s="134"/>
      <c r="CW12" s="134"/>
      <c r="CX12" s="134" t="s">
        <v>1136</v>
      </c>
      <c r="CY12" s="134"/>
      <c r="CZ12" s="134"/>
      <c r="DA12" s="134" t="s">
        <v>578</v>
      </c>
      <c r="DB12" s="134"/>
      <c r="DC12" s="134"/>
      <c r="DD12" s="126" t="s">
        <v>1137</v>
      </c>
      <c r="DE12" s="126"/>
      <c r="DF12" s="126"/>
      <c r="DG12" s="126" t="s">
        <v>1141</v>
      </c>
      <c r="DH12" s="126"/>
      <c r="DI12" s="126"/>
      <c r="DJ12" s="126" t="s">
        <v>1145</v>
      </c>
      <c r="DK12" s="126"/>
      <c r="DL12" s="126"/>
      <c r="DM12" s="134" t="s">
        <v>1147</v>
      </c>
      <c r="DN12" s="134"/>
      <c r="DO12" s="134"/>
      <c r="DP12" s="126" t="s">
        <v>1148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1153</v>
      </c>
      <c r="DZ12" s="134"/>
      <c r="EA12" s="134"/>
      <c r="EB12" s="134" t="s">
        <v>1156</v>
      </c>
      <c r="EC12" s="134"/>
      <c r="ED12" s="134"/>
      <c r="EE12" s="134" t="s">
        <v>1157</v>
      </c>
      <c r="EF12" s="134"/>
      <c r="EG12" s="134"/>
      <c r="EH12" s="134" t="s">
        <v>1161</v>
      </c>
      <c r="EI12" s="134"/>
      <c r="EJ12" s="134"/>
      <c r="EK12" s="134" t="s">
        <v>1165</v>
      </c>
      <c r="EL12" s="134"/>
      <c r="EM12" s="134"/>
      <c r="EN12" s="134" t="s">
        <v>594</v>
      </c>
      <c r="EO12" s="134"/>
      <c r="EP12" s="134"/>
      <c r="EQ12" s="126" t="s">
        <v>1167</v>
      </c>
      <c r="ER12" s="126"/>
      <c r="ES12" s="126"/>
      <c r="ET12" s="126" t="s">
        <v>601</v>
      </c>
      <c r="EU12" s="126"/>
      <c r="EV12" s="126"/>
      <c r="EW12" s="126" t="s">
        <v>1174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1181</v>
      </c>
      <c r="FG12" s="126"/>
      <c r="FH12" s="126"/>
      <c r="FI12" s="134" t="s">
        <v>1185</v>
      </c>
      <c r="FJ12" s="134"/>
      <c r="FK12" s="134"/>
      <c r="FL12" s="134" t="s">
        <v>1189</v>
      </c>
      <c r="FM12" s="134"/>
      <c r="FN12" s="134"/>
      <c r="FO12" s="134" t="s">
        <v>1193</v>
      </c>
      <c r="FP12" s="134"/>
      <c r="FQ12" s="134"/>
      <c r="FR12" s="134" t="s">
        <v>603</v>
      </c>
      <c r="FS12" s="134"/>
      <c r="FT12" s="134"/>
      <c r="FU12" s="134" t="s">
        <v>1200</v>
      </c>
      <c r="FV12" s="134"/>
      <c r="FW12" s="134"/>
      <c r="FX12" s="134" t="s">
        <v>1203</v>
      </c>
      <c r="FY12" s="134"/>
      <c r="FZ12" s="134"/>
      <c r="GA12" s="126" t="s">
        <v>1207</v>
      </c>
      <c r="GB12" s="126"/>
      <c r="GC12" s="126"/>
      <c r="GD12" s="126" t="s">
        <v>1208</v>
      </c>
      <c r="GE12" s="126"/>
      <c r="GF12" s="126"/>
      <c r="GG12" s="126" t="s">
        <v>1212</v>
      </c>
      <c r="GH12" s="126"/>
      <c r="GI12" s="126"/>
      <c r="GJ12" s="126" t="s">
        <v>1216</v>
      </c>
      <c r="GK12" s="126"/>
      <c r="GL12" s="126"/>
      <c r="GM12" s="126" t="s">
        <v>1220</v>
      </c>
      <c r="GN12" s="126"/>
      <c r="GO12" s="126"/>
      <c r="GP12" s="126" t="s">
        <v>1224</v>
      </c>
      <c r="GQ12" s="126"/>
      <c r="GR12" s="126"/>
    </row>
    <row r="13" spans="1:200" ht="144" x14ac:dyDescent="0.25">
      <c r="A13" s="140"/>
      <c r="B13" s="140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1402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870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1243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1252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1258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1336</v>
      </c>
      <c r="GK11" s="104"/>
      <c r="GL11" s="104"/>
      <c r="GM11" s="104" t="s">
        <v>1337</v>
      </c>
      <c r="GN11" s="104"/>
      <c r="GO11" s="104"/>
      <c r="GP11" s="104" t="s">
        <v>1339</v>
      </c>
      <c r="GQ11" s="104"/>
      <c r="GR11" s="104"/>
      <c r="GS11" s="104" t="s">
        <v>1343</v>
      </c>
      <c r="GT11" s="104"/>
      <c r="GU11" s="104"/>
      <c r="GV11" s="104" t="s">
        <v>1349</v>
      </c>
      <c r="GW11" s="104"/>
      <c r="GX11" s="104"/>
      <c r="GY11" s="104" t="s">
        <v>1350</v>
      </c>
      <c r="GZ11" s="104"/>
      <c r="HA11" s="104"/>
      <c r="HB11" s="104" t="s">
        <v>1354</v>
      </c>
      <c r="HC11" s="104"/>
      <c r="HD11" s="104"/>
      <c r="HE11" s="104" t="s">
        <v>1355</v>
      </c>
      <c r="HF11" s="104"/>
      <c r="HG11" s="104"/>
      <c r="HH11" s="104" t="s">
        <v>1357</v>
      </c>
      <c r="HI11" s="104"/>
      <c r="HJ11" s="104"/>
      <c r="HK11" s="104" t="s">
        <v>1361</v>
      </c>
      <c r="HL11" s="104"/>
      <c r="HM11" s="104"/>
      <c r="HN11" s="104" t="s">
        <v>1363</v>
      </c>
      <c r="HO11" s="104"/>
      <c r="HP11" s="104"/>
      <c r="HQ11" s="104" t="s">
        <v>1366</v>
      </c>
      <c r="HR11" s="104"/>
      <c r="HS11" s="104"/>
      <c r="HT11" s="104" t="s">
        <v>1371</v>
      </c>
      <c r="HU11" s="104"/>
      <c r="HV11" s="104"/>
      <c r="HW11" s="104" t="s">
        <v>1372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 x14ac:dyDescent="0.25">
      <c r="A12" s="140"/>
      <c r="B12" s="140"/>
      <c r="C12" s="134" t="s">
        <v>1228</v>
      </c>
      <c r="D12" s="134"/>
      <c r="E12" s="134"/>
      <c r="F12" s="126" t="s">
        <v>1231</v>
      </c>
      <c r="G12" s="126"/>
      <c r="H12" s="126"/>
      <c r="I12" s="126" t="s">
        <v>1232</v>
      </c>
      <c r="J12" s="126"/>
      <c r="K12" s="126"/>
      <c r="L12" s="126" t="s">
        <v>1236</v>
      </c>
      <c r="M12" s="126"/>
      <c r="N12" s="126"/>
      <c r="O12" s="126" t="s">
        <v>1237</v>
      </c>
      <c r="P12" s="126"/>
      <c r="Q12" s="126"/>
      <c r="R12" s="126" t="s">
        <v>1238</v>
      </c>
      <c r="S12" s="126"/>
      <c r="T12" s="126"/>
      <c r="U12" s="126" t="s">
        <v>614</v>
      </c>
      <c r="V12" s="126"/>
      <c r="W12" s="126"/>
      <c r="X12" s="126" t="s">
        <v>1389</v>
      </c>
      <c r="Y12" s="126"/>
      <c r="Z12" s="126"/>
      <c r="AA12" s="134" t="s">
        <v>617</v>
      </c>
      <c r="AB12" s="134"/>
      <c r="AC12" s="134"/>
      <c r="AD12" s="134" t="s">
        <v>1244</v>
      </c>
      <c r="AE12" s="134"/>
      <c r="AF12" s="134"/>
      <c r="AG12" s="126" t="s">
        <v>1245</v>
      </c>
      <c r="AH12" s="126"/>
      <c r="AI12" s="126"/>
      <c r="AJ12" s="126" t="s">
        <v>1249</v>
      </c>
      <c r="AK12" s="126"/>
      <c r="AL12" s="126"/>
      <c r="AM12" s="134" t="s">
        <v>1251</v>
      </c>
      <c r="AN12" s="134"/>
      <c r="AO12" s="134"/>
      <c r="AP12" s="126" t="s">
        <v>624</v>
      </c>
      <c r="AQ12" s="126"/>
      <c r="AR12" s="126"/>
      <c r="AS12" s="134" t="s">
        <v>1253</v>
      </c>
      <c r="AT12" s="134"/>
      <c r="AU12" s="134"/>
      <c r="AV12" s="126" t="s">
        <v>1254</v>
      </c>
      <c r="AW12" s="126"/>
      <c r="AX12" s="126"/>
      <c r="AY12" s="126" t="s">
        <v>630</v>
      </c>
      <c r="AZ12" s="126"/>
      <c r="BA12" s="126"/>
      <c r="BB12" s="126" t="s">
        <v>1255</v>
      </c>
      <c r="BC12" s="126"/>
      <c r="BD12" s="126"/>
      <c r="BE12" s="126" t="s">
        <v>1256</v>
      </c>
      <c r="BF12" s="126"/>
      <c r="BG12" s="126"/>
      <c r="BH12" s="126" t="s">
        <v>1257</v>
      </c>
      <c r="BI12" s="126"/>
      <c r="BJ12" s="126"/>
      <c r="BK12" s="126" t="s">
        <v>1263</v>
      </c>
      <c r="BL12" s="126"/>
      <c r="BM12" s="126"/>
      <c r="BN12" s="126" t="s">
        <v>1259</v>
      </c>
      <c r="BO12" s="126"/>
      <c r="BP12" s="126"/>
      <c r="BQ12" s="126" t="s">
        <v>1260</v>
      </c>
      <c r="BR12" s="126"/>
      <c r="BS12" s="126"/>
      <c r="BT12" s="126" t="s">
        <v>645</v>
      </c>
      <c r="BU12" s="126"/>
      <c r="BV12" s="126"/>
      <c r="BW12" s="126" t="s">
        <v>1268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1271</v>
      </c>
      <c r="CG12" s="126"/>
      <c r="CH12" s="126"/>
      <c r="CI12" s="126" t="s">
        <v>1275</v>
      </c>
      <c r="CJ12" s="126"/>
      <c r="CK12" s="126"/>
      <c r="CL12" s="126" t="s">
        <v>1276</v>
      </c>
      <c r="CM12" s="126"/>
      <c r="CN12" s="126"/>
      <c r="CO12" s="126" t="s">
        <v>1277</v>
      </c>
      <c r="CP12" s="126"/>
      <c r="CQ12" s="126"/>
      <c r="CR12" s="126" t="s">
        <v>1278</v>
      </c>
      <c r="CS12" s="126"/>
      <c r="CT12" s="126"/>
      <c r="CU12" s="126" t="s">
        <v>1279</v>
      </c>
      <c r="CV12" s="126"/>
      <c r="CW12" s="126"/>
      <c r="CX12" s="126" t="s">
        <v>1280</v>
      </c>
      <c r="CY12" s="126"/>
      <c r="CZ12" s="126"/>
      <c r="DA12" s="126" t="s">
        <v>661</v>
      </c>
      <c r="DB12" s="126"/>
      <c r="DC12" s="126"/>
      <c r="DD12" s="126" t="s">
        <v>1285</v>
      </c>
      <c r="DE12" s="126"/>
      <c r="DF12" s="126"/>
      <c r="DG12" s="126" t="s">
        <v>1286</v>
      </c>
      <c r="DH12" s="126"/>
      <c r="DI12" s="126"/>
      <c r="DJ12" s="126" t="s">
        <v>1290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1292</v>
      </c>
      <c r="DT12" s="126"/>
      <c r="DU12" s="126"/>
      <c r="DV12" s="126" t="s">
        <v>651</v>
      </c>
      <c r="DW12" s="126"/>
      <c r="DX12" s="126"/>
      <c r="DY12" s="126" t="s">
        <v>1297</v>
      </c>
      <c r="DZ12" s="126"/>
      <c r="EA12" s="126"/>
      <c r="EB12" s="126" t="s">
        <v>1298</v>
      </c>
      <c r="EC12" s="126"/>
      <c r="ED12" s="126"/>
      <c r="EE12" s="126" t="s">
        <v>686</v>
      </c>
      <c r="EF12" s="126"/>
      <c r="EG12" s="126"/>
      <c r="EH12" s="126" t="s">
        <v>1301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1304</v>
      </c>
      <c r="ER12" s="126"/>
      <c r="ES12" s="126"/>
      <c r="ET12" s="126" t="s">
        <v>1305</v>
      </c>
      <c r="EU12" s="126"/>
      <c r="EV12" s="126"/>
      <c r="EW12" s="126" t="s">
        <v>1306</v>
      </c>
      <c r="EX12" s="126"/>
      <c r="EY12" s="126"/>
      <c r="EZ12" s="126" t="s">
        <v>1307</v>
      </c>
      <c r="FA12" s="126"/>
      <c r="FB12" s="126"/>
      <c r="FC12" s="126" t="s">
        <v>1309</v>
      </c>
      <c r="FD12" s="126"/>
      <c r="FE12" s="126"/>
      <c r="FF12" s="126" t="s">
        <v>1316</v>
      </c>
      <c r="FG12" s="126"/>
      <c r="FH12" s="126"/>
      <c r="FI12" s="126" t="s">
        <v>1313</v>
      </c>
      <c r="FJ12" s="126"/>
      <c r="FK12" s="126"/>
      <c r="FL12" s="126" t="s">
        <v>1314</v>
      </c>
      <c r="FM12" s="126"/>
      <c r="FN12" s="126"/>
      <c r="FO12" s="144" t="s">
        <v>709</v>
      </c>
      <c r="FP12" s="144"/>
      <c r="FQ12" s="144"/>
      <c r="FR12" s="126" t="s">
        <v>1321</v>
      </c>
      <c r="FS12" s="126"/>
      <c r="FT12" s="126"/>
      <c r="FU12" s="126" t="s">
        <v>1323</v>
      </c>
      <c r="FV12" s="126"/>
      <c r="FW12" s="126"/>
      <c r="FX12" s="126" t="s">
        <v>714</v>
      </c>
      <c r="FY12" s="126"/>
      <c r="FZ12" s="126"/>
      <c r="GA12" s="126" t="s">
        <v>1325</v>
      </c>
      <c r="GB12" s="126"/>
      <c r="GC12" s="126"/>
      <c r="GD12" s="126" t="s">
        <v>1327</v>
      </c>
      <c r="GE12" s="126"/>
      <c r="GF12" s="126"/>
      <c r="GG12" s="126" t="s">
        <v>1331</v>
      </c>
      <c r="GH12" s="126"/>
      <c r="GI12" s="126"/>
      <c r="GJ12" s="134" t="s">
        <v>1332</v>
      </c>
      <c r="GK12" s="134"/>
      <c r="GL12" s="134"/>
      <c r="GM12" s="126" t="s">
        <v>722</v>
      </c>
      <c r="GN12" s="126"/>
      <c r="GO12" s="126"/>
      <c r="GP12" s="126" t="s">
        <v>1338</v>
      </c>
      <c r="GQ12" s="126"/>
      <c r="GR12" s="126"/>
      <c r="GS12" s="126" t="s">
        <v>1344</v>
      </c>
      <c r="GT12" s="126"/>
      <c r="GU12" s="126"/>
      <c r="GV12" s="126" t="s">
        <v>1345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1356</v>
      </c>
      <c r="HI12" s="126"/>
      <c r="HJ12" s="126"/>
      <c r="HK12" s="126" t="s">
        <v>1362</v>
      </c>
      <c r="HL12" s="126"/>
      <c r="HM12" s="126"/>
      <c r="HN12" s="126" t="s">
        <v>1364</v>
      </c>
      <c r="HO12" s="126"/>
      <c r="HP12" s="126"/>
      <c r="HQ12" s="126" t="s">
        <v>1367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1373</v>
      </c>
      <c r="IA12" s="126"/>
      <c r="IB12" s="126"/>
      <c r="IC12" s="126" t="s">
        <v>1376</v>
      </c>
      <c r="ID12" s="126"/>
      <c r="IE12" s="126"/>
      <c r="IF12" s="126" t="s">
        <v>746</v>
      </c>
      <c r="IG12" s="126"/>
      <c r="IH12" s="126"/>
      <c r="II12" s="126" t="s">
        <v>1380</v>
      </c>
      <c r="IJ12" s="126"/>
      <c r="IK12" s="126"/>
      <c r="IL12" s="126" t="s">
        <v>1381</v>
      </c>
      <c r="IM12" s="126"/>
      <c r="IN12" s="126"/>
      <c r="IO12" s="126" t="s">
        <v>1385</v>
      </c>
      <c r="IP12" s="126"/>
      <c r="IQ12" s="126"/>
      <c r="IR12" s="126" t="s">
        <v>750</v>
      </c>
      <c r="IS12" s="126"/>
      <c r="IT12" s="126"/>
    </row>
    <row r="13" spans="1:254" ht="131.25" customHeight="1" x14ac:dyDescent="0.25">
      <c r="A13" s="140"/>
      <c r="B13" s="140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783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1392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70" t="s">
        <v>323</v>
      </c>
      <c r="G47" s="170"/>
      <c r="H47" s="176" t="s">
        <v>414</v>
      </c>
      <c r="I47" s="176"/>
      <c r="J47" s="176" t="s">
        <v>378</v>
      </c>
      <c r="K47" s="176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3" t="s">
        <v>43</v>
      </c>
      <c r="M56" s="143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37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1402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870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1396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413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414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378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379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1243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1252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1258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416</v>
      </c>
      <c r="DE6" s="178"/>
      <c r="DF6" s="168"/>
      <c r="DG6" s="167" t="s">
        <v>417</v>
      </c>
      <c r="DH6" s="178"/>
      <c r="DI6" s="168"/>
      <c r="DJ6" s="167" t="s">
        <v>418</v>
      </c>
      <c r="DK6" s="178"/>
      <c r="DL6" s="168"/>
      <c r="DM6" s="167" t="s">
        <v>419</v>
      </c>
      <c r="DN6" s="178"/>
      <c r="DO6" s="168"/>
      <c r="DP6" s="167" t="s">
        <v>420</v>
      </c>
      <c r="DQ6" s="178"/>
      <c r="DR6" s="168"/>
      <c r="DS6" s="167" t="s">
        <v>421</v>
      </c>
      <c r="DT6" s="178"/>
      <c r="DU6" s="168"/>
      <c r="DV6" s="167" t="s">
        <v>422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423</v>
      </c>
      <c r="FS6" s="178"/>
      <c r="FT6" s="168"/>
      <c r="FU6" s="167" t="s">
        <v>424</v>
      </c>
      <c r="FV6" s="178"/>
      <c r="FW6" s="168"/>
      <c r="FX6" s="167" t="s">
        <v>425</v>
      </c>
      <c r="FY6" s="178"/>
      <c r="FZ6" s="168"/>
      <c r="GA6" s="167" t="s">
        <v>426</v>
      </c>
      <c r="GB6" s="178"/>
      <c r="GC6" s="168"/>
      <c r="GD6" s="167" t="s">
        <v>427</v>
      </c>
      <c r="GE6" s="178"/>
      <c r="GF6" s="168"/>
      <c r="GG6" s="167" t="s">
        <v>428</v>
      </c>
      <c r="GH6" s="178"/>
      <c r="GI6" s="168"/>
      <c r="GJ6" s="167" t="s">
        <v>1336</v>
      </c>
      <c r="GK6" s="178"/>
      <c r="GL6" s="168"/>
      <c r="GM6" s="167" t="s">
        <v>1337</v>
      </c>
      <c r="GN6" s="178"/>
      <c r="GO6" s="168"/>
      <c r="GP6" s="167" t="s">
        <v>1339</v>
      </c>
      <c r="GQ6" s="178"/>
      <c r="GR6" s="168"/>
      <c r="GS6" s="167" t="s">
        <v>1343</v>
      </c>
      <c r="GT6" s="178"/>
      <c r="GU6" s="168"/>
      <c r="GV6" s="167" t="s">
        <v>1349</v>
      </c>
      <c r="GW6" s="178"/>
      <c r="GX6" s="168"/>
      <c r="GY6" s="167" t="s">
        <v>1350</v>
      </c>
      <c r="GZ6" s="178"/>
      <c r="HA6" s="168"/>
      <c r="HB6" s="167" t="s">
        <v>1354</v>
      </c>
      <c r="HC6" s="178"/>
      <c r="HD6" s="168"/>
      <c r="HE6" s="167" t="s">
        <v>1355</v>
      </c>
      <c r="HF6" s="178"/>
      <c r="HG6" s="168"/>
      <c r="HH6" s="167" t="s">
        <v>1357</v>
      </c>
      <c r="HI6" s="178"/>
      <c r="HJ6" s="168"/>
      <c r="HK6" s="167" t="s">
        <v>1361</v>
      </c>
      <c r="HL6" s="178"/>
      <c r="HM6" s="168"/>
      <c r="HN6" s="167" t="s">
        <v>1363</v>
      </c>
      <c r="HO6" s="178"/>
      <c r="HP6" s="168"/>
      <c r="HQ6" s="167" t="s">
        <v>1366</v>
      </c>
      <c r="HR6" s="178"/>
      <c r="HS6" s="168"/>
      <c r="HT6" s="167" t="s">
        <v>1371</v>
      </c>
      <c r="HU6" s="178"/>
      <c r="HV6" s="168"/>
      <c r="HW6" s="167" t="s">
        <v>1372</v>
      </c>
      <c r="HX6" s="178"/>
      <c r="HY6" s="168"/>
      <c r="HZ6" s="167" t="s">
        <v>429</v>
      </c>
      <c r="IA6" s="178"/>
      <c r="IB6" s="168"/>
      <c r="IC6" s="167" t="s">
        <v>430</v>
      </c>
      <c r="ID6" s="178"/>
      <c r="IE6" s="168"/>
      <c r="IF6" s="167" t="s">
        <v>431</v>
      </c>
      <c r="IG6" s="178"/>
      <c r="IH6" s="168"/>
      <c r="II6" s="167" t="s">
        <v>432</v>
      </c>
      <c r="IJ6" s="178"/>
      <c r="IK6" s="168"/>
      <c r="IL6" s="167" t="s">
        <v>433</v>
      </c>
      <c r="IM6" s="178"/>
      <c r="IN6" s="168"/>
      <c r="IO6" s="167" t="s">
        <v>434</v>
      </c>
      <c r="IP6" s="178"/>
      <c r="IQ6" s="168"/>
      <c r="IR6" s="167" t="s">
        <v>435</v>
      </c>
      <c r="IS6" s="178"/>
      <c r="IT6" s="168"/>
    </row>
    <row r="7" spans="1:254" ht="120" customHeight="1" x14ac:dyDescent="0.25">
      <c r="A7" s="183"/>
      <c r="B7" s="183"/>
      <c r="C7" s="179" t="s">
        <v>1228</v>
      </c>
      <c r="D7" s="180"/>
      <c r="E7" s="181"/>
      <c r="F7" s="179" t="s">
        <v>1231</v>
      </c>
      <c r="G7" s="180"/>
      <c r="H7" s="181"/>
      <c r="I7" s="179" t="s">
        <v>1232</v>
      </c>
      <c r="J7" s="180"/>
      <c r="K7" s="181"/>
      <c r="L7" s="179" t="s">
        <v>1236</v>
      </c>
      <c r="M7" s="180"/>
      <c r="N7" s="181"/>
      <c r="O7" s="179" t="s">
        <v>1237</v>
      </c>
      <c r="P7" s="180"/>
      <c r="Q7" s="181"/>
      <c r="R7" s="179" t="s">
        <v>1238</v>
      </c>
      <c r="S7" s="180"/>
      <c r="T7" s="181"/>
      <c r="U7" s="179" t="s">
        <v>614</v>
      </c>
      <c r="V7" s="180"/>
      <c r="W7" s="181"/>
      <c r="X7" s="179" t="s">
        <v>1389</v>
      </c>
      <c r="Y7" s="180"/>
      <c r="Z7" s="181"/>
      <c r="AA7" s="179" t="s">
        <v>617</v>
      </c>
      <c r="AB7" s="180"/>
      <c r="AC7" s="181"/>
      <c r="AD7" s="179" t="s">
        <v>1244</v>
      </c>
      <c r="AE7" s="180"/>
      <c r="AF7" s="181"/>
      <c r="AG7" s="179" t="s">
        <v>1245</v>
      </c>
      <c r="AH7" s="180"/>
      <c r="AI7" s="181"/>
      <c r="AJ7" s="179" t="s">
        <v>1249</v>
      </c>
      <c r="AK7" s="180"/>
      <c r="AL7" s="181"/>
      <c r="AM7" s="179" t="s">
        <v>1251</v>
      </c>
      <c r="AN7" s="180"/>
      <c r="AO7" s="181"/>
      <c r="AP7" s="179" t="s">
        <v>624</v>
      </c>
      <c r="AQ7" s="180"/>
      <c r="AR7" s="181"/>
      <c r="AS7" s="179" t="s">
        <v>1253</v>
      </c>
      <c r="AT7" s="180"/>
      <c r="AU7" s="181"/>
      <c r="AV7" s="179" t="s">
        <v>1254</v>
      </c>
      <c r="AW7" s="180"/>
      <c r="AX7" s="181"/>
      <c r="AY7" s="179" t="s">
        <v>630</v>
      </c>
      <c r="AZ7" s="180"/>
      <c r="BA7" s="181"/>
      <c r="BB7" s="179" t="s">
        <v>1255</v>
      </c>
      <c r="BC7" s="180"/>
      <c r="BD7" s="181"/>
      <c r="BE7" s="179" t="s">
        <v>1256</v>
      </c>
      <c r="BF7" s="180"/>
      <c r="BG7" s="181"/>
      <c r="BH7" s="179" t="s">
        <v>1257</v>
      </c>
      <c r="BI7" s="180"/>
      <c r="BJ7" s="181"/>
      <c r="BK7" s="179" t="s">
        <v>1263</v>
      </c>
      <c r="BL7" s="180"/>
      <c r="BM7" s="181"/>
      <c r="BN7" s="179" t="s">
        <v>1259</v>
      </c>
      <c r="BO7" s="180"/>
      <c r="BP7" s="181"/>
      <c r="BQ7" s="179" t="s">
        <v>1260</v>
      </c>
      <c r="BR7" s="180"/>
      <c r="BS7" s="181"/>
      <c r="BT7" s="179" t="s">
        <v>645</v>
      </c>
      <c r="BU7" s="180"/>
      <c r="BV7" s="181"/>
      <c r="BW7" s="179" t="s">
        <v>1268</v>
      </c>
      <c r="BX7" s="180"/>
      <c r="BY7" s="181"/>
      <c r="BZ7" s="179" t="s">
        <v>648</v>
      </c>
      <c r="CA7" s="180"/>
      <c r="CB7" s="181"/>
      <c r="CC7" s="179" t="s">
        <v>651</v>
      </c>
      <c r="CD7" s="180"/>
      <c r="CE7" s="181"/>
      <c r="CF7" s="179" t="s">
        <v>1271</v>
      </c>
      <c r="CG7" s="180"/>
      <c r="CH7" s="181"/>
      <c r="CI7" s="179" t="s">
        <v>1275</v>
      </c>
      <c r="CJ7" s="180"/>
      <c r="CK7" s="181"/>
      <c r="CL7" s="179" t="s">
        <v>1276</v>
      </c>
      <c r="CM7" s="180"/>
      <c r="CN7" s="181"/>
      <c r="CO7" s="179" t="s">
        <v>1277</v>
      </c>
      <c r="CP7" s="180"/>
      <c r="CQ7" s="181"/>
      <c r="CR7" s="179" t="s">
        <v>1278</v>
      </c>
      <c r="CS7" s="180"/>
      <c r="CT7" s="181"/>
      <c r="CU7" s="179" t="s">
        <v>1279</v>
      </c>
      <c r="CV7" s="180"/>
      <c r="CW7" s="181"/>
      <c r="CX7" s="179" t="s">
        <v>1280</v>
      </c>
      <c r="CY7" s="180"/>
      <c r="CZ7" s="181"/>
      <c r="DA7" s="179" t="s">
        <v>661</v>
      </c>
      <c r="DB7" s="180"/>
      <c r="DC7" s="181"/>
      <c r="DD7" s="179" t="s">
        <v>1285</v>
      </c>
      <c r="DE7" s="180"/>
      <c r="DF7" s="181"/>
      <c r="DG7" s="179" t="s">
        <v>1286</v>
      </c>
      <c r="DH7" s="180"/>
      <c r="DI7" s="181"/>
      <c r="DJ7" s="179" t="s">
        <v>1290</v>
      </c>
      <c r="DK7" s="180"/>
      <c r="DL7" s="181"/>
      <c r="DM7" s="179" t="s">
        <v>674</v>
      </c>
      <c r="DN7" s="180"/>
      <c r="DO7" s="181"/>
      <c r="DP7" s="179" t="s">
        <v>677</v>
      </c>
      <c r="DQ7" s="180"/>
      <c r="DR7" s="181"/>
      <c r="DS7" s="179" t="s">
        <v>1292</v>
      </c>
      <c r="DT7" s="180"/>
      <c r="DU7" s="181"/>
      <c r="DV7" s="179" t="s">
        <v>651</v>
      </c>
      <c r="DW7" s="180"/>
      <c r="DX7" s="181"/>
      <c r="DY7" s="179" t="s">
        <v>1297</v>
      </c>
      <c r="DZ7" s="180"/>
      <c r="EA7" s="181"/>
      <c r="EB7" s="179" t="s">
        <v>1298</v>
      </c>
      <c r="EC7" s="180"/>
      <c r="ED7" s="181"/>
      <c r="EE7" s="179" t="s">
        <v>686</v>
      </c>
      <c r="EF7" s="180"/>
      <c r="EG7" s="181"/>
      <c r="EH7" s="179" t="s">
        <v>1301</v>
      </c>
      <c r="EI7" s="180"/>
      <c r="EJ7" s="181"/>
      <c r="EK7" s="179" t="s">
        <v>690</v>
      </c>
      <c r="EL7" s="180"/>
      <c r="EM7" s="181"/>
      <c r="EN7" s="179" t="s">
        <v>691</v>
      </c>
      <c r="EO7" s="180"/>
      <c r="EP7" s="181"/>
      <c r="EQ7" s="179" t="s">
        <v>1304</v>
      </c>
      <c r="ER7" s="180"/>
      <c r="ES7" s="181"/>
      <c r="ET7" s="179" t="s">
        <v>1305</v>
      </c>
      <c r="EU7" s="180"/>
      <c r="EV7" s="181"/>
      <c r="EW7" s="179" t="s">
        <v>1306</v>
      </c>
      <c r="EX7" s="180"/>
      <c r="EY7" s="181"/>
      <c r="EZ7" s="179" t="s">
        <v>1307</v>
      </c>
      <c r="FA7" s="180"/>
      <c r="FB7" s="181"/>
      <c r="FC7" s="179" t="s">
        <v>1309</v>
      </c>
      <c r="FD7" s="180"/>
      <c r="FE7" s="181"/>
      <c r="FF7" s="179" t="s">
        <v>1316</v>
      </c>
      <c r="FG7" s="180"/>
      <c r="FH7" s="181"/>
      <c r="FI7" s="179" t="s">
        <v>1313</v>
      </c>
      <c r="FJ7" s="180"/>
      <c r="FK7" s="181"/>
      <c r="FL7" s="179" t="s">
        <v>1314</v>
      </c>
      <c r="FM7" s="180"/>
      <c r="FN7" s="181"/>
      <c r="FO7" s="179" t="s">
        <v>709</v>
      </c>
      <c r="FP7" s="180"/>
      <c r="FQ7" s="181"/>
      <c r="FR7" s="179" t="s">
        <v>1321</v>
      </c>
      <c r="FS7" s="180"/>
      <c r="FT7" s="181"/>
      <c r="FU7" s="179" t="s">
        <v>1323</v>
      </c>
      <c r="FV7" s="180"/>
      <c r="FW7" s="181"/>
      <c r="FX7" s="179" t="s">
        <v>714</v>
      </c>
      <c r="FY7" s="180"/>
      <c r="FZ7" s="181"/>
      <c r="GA7" s="179" t="s">
        <v>1325</v>
      </c>
      <c r="GB7" s="180"/>
      <c r="GC7" s="181"/>
      <c r="GD7" s="179" t="s">
        <v>1327</v>
      </c>
      <c r="GE7" s="180"/>
      <c r="GF7" s="181"/>
      <c r="GG7" s="179" t="s">
        <v>1331</v>
      </c>
      <c r="GH7" s="180"/>
      <c r="GI7" s="181"/>
      <c r="GJ7" s="179" t="s">
        <v>1332</v>
      </c>
      <c r="GK7" s="180"/>
      <c r="GL7" s="181"/>
      <c r="GM7" s="179" t="s">
        <v>722</v>
      </c>
      <c r="GN7" s="180"/>
      <c r="GO7" s="181"/>
      <c r="GP7" s="179" t="s">
        <v>1338</v>
      </c>
      <c r="GQ7" s="180"/>
      <c r="GR7" s="181"/>
      <c r="GS7" s="179" t="s">
        <v>1344</v>
      </c>
      <c r="GT7" s="180"/>
      <c r="GU7" s="181"/>
      <c r="GV7" s="179" t="s">
        <v>1345</v>
      </c>
      <c r="GW7" s="180"/>
      <c r="GX7" s="181"/>
      <c r="GY7" s="179" t="s">
        <v>727</v>
      </c>
      <c r="GZ7" s="180"/>
      <c r="HA7" s="181"/>
      <c r="HB7" s="179" t="s">
        <v>728</v>
      </c>
      <c r="HC7" s="180"/>
      <c r="HD7" s="181"/>
      <c r="HE7" s="179" t="s">
        <v>731</v>
      </c>
      <c r="HF7" s="180"/>
      <c r="HG7" s="181"/>
      <c r="HH7" s="179" t="s">
        <v>1356</v>
      </c>
      <c r="HI7" s="180"/>
      <c r="HJ7" s="181"/>
      <c r="HK7" s="179" t="s">
        <v>1362</v>
      </c>
      <c r="HL7" s="180"/>
      <c r="HM7" s="181"/>
      <c r="HN7" s="179" t="s">
        <v>1364</v>
      </c>
      <c r="HO7" s="180"/>
      <c r="HP7" s="181"/>
      <c r="HQ7" s="179" t="s">
        <v>1367</v>
      </c>
      <c r="HR7" s="180"/>
      <c r="HS7" s="181"/>
      <c r="HT7" s="179" t="s">
        <v>740</v>
      </c>
      <c r="HU7" s="180"/>
      <c r="HV7" s="181"/>
      <c r="HW7" s="179" t="s">
        <v>602</v>
      </c>
      <c r="HX7" s="180"/>
      <c r="HY7" s="181"/>
      <c r="HZ7" s="179" t="s">
        <v>1373</v>
      </c>
      <c r="IA7" s="180"/>
      <c r="IB7" s="181"/>
      <c r="IC7" s="179" t="s">
        <v>1376</v>
      </c>
      <c r="ID7" s="180"/>
      <c r="IE7" s="181"/>
      <c r="IF7" s="179" t="s">
        <v>746</v>
      </c>
      <c r="IG7" s="180"/>
      <c r="IH7" s="181"/>
      <c r="II7" s="179" t="s">
        <v>1380</v>
      </c>
      <c r="IJ7" s="180"/>
      <c r="IK7" s="181"/>
      <c r="IL7" s="179" t="s">
        <v>1381</v>
      </c>
      <c r="IM7" s="180"/>
      <c r="IN7" s="181"/>
      <c r="IO7" s="179" t="s">
        <v>1385</v>
      </c>
      <c r="IP7" s="180"/>
      <c r="IQ7" s="181"/>
      <c r="IR7" s="179" t="s">
        <v>750</v>
      </c>
      <c r="IS7" s="180"/>
      <c r="IT7" s="181"/>
    </row>
    <row r="8" spans="1:254" ht="169.5" customHeight="1" x14ac:dyDescent="0.25">
      <c r="A8" s="184"/>
      <c r="B8" s="184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1392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7" t="s">
        <v>322</v>
      </c>
      <c r="E42" s="177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7" t="s">
        <v>330</v>
      </c>
      <c r="E51" s="177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3" t="s">
        <v>43</v>
      </c>
      <c r="M51" s="143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2024-01-15T10:21:02Z</dcterms:modified>
</cp:coreProperties>
</file>