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2023-2024\мониторинг\мониторинг итоговый\Листы наблюдения 1-4\Листы наблюдения 1-4\Листы наблюдения 1-4\"/>
    </mc:Choice>
  </mc:AlternateContent>
  <bookViews>
    <workbookView xWindow="-120" yWindow="-120" windowWidth="29040" windowHeight="15720" tabRatio="664" firstSheet="2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externalReferences>
    <externalReference r:id="rId7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6" l="1"/>
  <c r="T13" i="16" s="1"/>
  <c r="U13" i="16"/>
  <c r="V13" i="16"/>
  <c r="W13" i="16"/>
  <c r="X13" i="16" s="1"/>
  <c r="S14" i="16"/>
  <c r="T14" i="16"/>
  <c r="U14" i="16"/>
  <c r="V14" i="16" s="1"/>
  <c r="W14" i="16"/>
  <c r="X14" i="16"/>
  <c r="C9" i="9" l="1"/>
  <c r="B9" i="9"/>
  <c r="C9" i="10"/>
  <c r="B9" i="10"/>
  <c r="C9" i="11"/>
  <c r="B9" i="11"/>
  <c r="C10" i="12" l="1"/>
  <c r="B10" i="12"/>
  <c r="C9" i="12"/>
  <c r="B9" i="12"/>
  <c r="B10" i="13"/>
  <c r="C10" i="13"/>
  <c r="B9" i="13"/>
  <c r="C9" i="13"/>
  <c r="D15" i="16" l="1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C15" i="16"/>
  <c r="E12" i="13" l="1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D12" i="10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2" i="13"/>
  <c r="D13" i="13" s="1"/>
  <c r="D12" i="12"/>
  <c r="D13" i="12" s="1"/>
  <c r="D12" i="11"/>
  <c r="D13" i="11" s="1"/>
  <c r="D13" i="10"/>
  <c r="D12" i="9"/>
  <c r="D13" i="9" s="1"/>
  <c r="J16" i="16" l="1"/>
  <c r="N16" i="16"/>
  <c r="F16" i="16"/>
  <c r="R16" i="16"/>
  <c r="C16" i="16"/>
  <c r="E16" i="16"/>
  <c r="G16" i="16"/>
  <c r="K16" i="16"/>
  <c r="O16" i="16"/>
  <c r="D16" i="16"/>
  <c r="H16" i="16"/>
  <c r="L16" i="16"/>
  <c r="P16" i="16"/>
  <c r="I16" i="16"/>
  <c r="M16" i="16"/>
  <c r="Q16" i="16"/>
  <c r="AH13" i="10"/>
  <c r="AG13" i="10"/>
  <c r="AF13" i="10"/>
  <c r="AC13" i="10"/>
  <c r="AD13" i="10"/>
  <c r="AE13" i="10"/>
  <c r="Z13" i="10"/>
  <c r="AA13" i="10"/>
  <c r="AB13" i="10"/>
  <c r="W13" i="10"/>
  <c r="X13" i="10"/>
  <c r="Y13" i="10"/>
  <c r="T13" i="10"/>
  <c r="U13" i="10"/>
  <c r="V13" i="10"/>
  <c r="Q13" i="10"/>
  <c r="R13" i="10"/>
  <c r="S13" i="10"/>
  <c r="N13" i="10"/>
  <c r="O13" i="10"/>
  <c r="P13" i="10"/>
  <c r="M13" i="10"/>
  <c r="J13" i="10"/>
  <c r="K13" i="10"/>
  <c r="I13" i="10"/>
  <c r="H13" i="10"/>
  <c r="L13" i="10"/>
  <c r="E13" i="10"/>
  <c r="F13" i="10"/>
  <c r="G13" i="10"/>
  <c r="Y13" i="9"/>
  <c r="X13" i="9"/>
  <c r="W13" i="9"/>
  <c r="T13" i="9"/>
  <c r="U13" i="9"/>
  <c r="V13" i="9"/>
  <c r="H13" i="9"/>
  <c r="I13" i="9"/>
  <c r="J13" i="9"/>
  <c r="K13" i="9"/>
  <c r="L13" i="9"/>
  <c r="M13" i="9"/>
  <c r="N13" i="9"/>
  <c r="O13" i="9"/>
  <c r="P13" i="9"/>
  <c r="E13" i="9"/>
  <c r="F13" i="9"/>
  <c r="G13" i="9"/>
  <c r="S13" i="9"/>
  <c r="Q13" i="9"/>
  <c r="R13" i="9"/>
  <c r="AC13" i="13" l="1"/>
  <c r="AD13" i="13"/>
  <c r="AE13" i="13"/>
  <c r="Z13" i="13"/>
  <c r="AA13" i="13"/>
  <c r="AB13" i="13"/>
  <c r="W13" i="13"/>
  <c r="X13" i="13"/>
  <c r="Y13" i="13"/>
  <c r="T13" i="13"/>
  <c r="U13" i="13"/>
  <c r="V13" i="13"/>
  <c r="Q13" i="13"/>
  <c r="R13" i="13"/>
  <c r="S13" i="13"/>
  <c r="O13" i="13"/>
  <c r="P13" i="13"/>
  <c r="N13" i="13"/>
  <c r="K13" i="13"/>
  <c r="L13" i="13"/>
  <c r="M13" i="13"/>
  <c r="H13" i="13"/>
  <c r="I13" i="13"/>
  <c r="J13" i="13"/>
  <c r="E13" i="13"/>
  <c r="F13" i="13"/>
  <c r="G13" i="13"/>
  <c r="AK13" i="12"/>
  <c r="AJ13" i="12"/>
  <c r="AI13" i="12"/>
  <c r="AF13" i="12"/>
  <c r="AG13" i="12"/>
  <c r="AH13" i="12"/>
  <c r="AC13" i="12"/>
  <c r="AD13" i="12"/>
  <c r="AE13" i="12"/>
  <c r="Z13" i="12"/>
  <c r="AA13" i="12"/>
  <c r="AB13" i="12"/>
  <c r="W13" i="12"/>
  <c r="X13" i="12"/>
  <c r="Y13" i="12"/>
  <c r="T13" i="12"/>
  <c r="U13" i="12"/>
  <c r="V13" i="12"/>
  <c r="S13" i="12"/>
  <c r="Q13" i="12"/>
  <c r="R13" i="12"/>
  <c r="N13" i="12"/>
  <c r="O13" i="12"/>
  <c r="P13" i="12"/>
  <c r="K13" i="12"/>
  <c r="L13" i="12"/>
  <c r="M13" i="12"/>
  <c r="H13" i="12"/>
  <c r="I13" i="12"/>
  <c r="J13" i="12"/>
  <c r="E13" i="12"/>
  <c r="F13" i="12"/>
  <c r="G13" i="12"/>
  <c r="AK13" i="11"/>
  <c r="AJ13" i="11"/>
  <c r="AI13" i="11"/>
  <c r="AF13" i="11"/>
  <c r="AG13" i="11"/>
  <c r="AH13" i="11"/>
  <c r="AC13" i="11"/>
  <c r="AD13" i="11"/>
  <c r="AE13" i="11"/>
  <c r="Z13" i="11"/>
  <c r="AA13" i="11"/>
  <c r="AB13" i="11"/>
  <c r="W13" i="11"/>
  <c r="X13" i="11"/>
  <c r="Y13" i="11"/>
  <c r="T13" i="11"/>
  <c r="U13" i="11"/>
  <c r="V13" i="11"/>
  <c r="Q13" i="11"/>
  <c r="R13" i="11"/>
  <c r="S13" i="11"/>
  <c r="M13" i="11"/>
  <c r="J13" i="11"/>
  <c r="I13" i="11"/>
  <c r="F13" i="11"/>
  <c r="G13" i="11"/>
  <c r="K13" i="11"/>
  <c r="E13" i="11"/>
  <c r="H13" i="11"/>
  <c r="L13" i="11"/>
  <c r="N13" i="11"/>
  <c r="O13" i="11"/>
  <c r="P13" i="11"/>
  <c r="AN13" i="13" l="1"/>
  <c r="AM13" i="13"/>
  <c r="AL13" i="13"/>
  <c r="AI13" i="13"/>
  <c r="AJ13" i="13"/>
  <c r="AK13" i="13"/>
  <c r="AF13" i="13"/>
  <c r="AG13" i="13"/>
  <c r="AH13" i="13"/>
</calcChain>
</file>

<file path=xl/sharedStrings.xml><?xml version="1.0" encoding="utf-8"?>
<sst xmlns="http://schemas.openxmlformats.org/spreadsheetml/2006/main" count="325" uniqueCount="48">
  <si>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</si>
  <si>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</si>
  <si>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</si>
  <si>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</si>
  <si>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</si>
  <si>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</si>
  <si>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</si>
  <si>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</si>
  <si>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</si>
  <si>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</si>
  <si>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</si>
  <si>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</si>
  <si>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</si>
  <si>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</si>
  <si>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</si>
  <si>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</si>
  <si>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</si>
  <si>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</si>
  <si>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</si>
  <si>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</si>
  <si>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</si>
  <si>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</si>
  <si>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</si>
  <si>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</si>
  <si>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</si>
  <si>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</si>
  <si>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</si>
  <si>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</si>
  <si>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</si>
  <si>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</si>
  <si>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</si>
  <si>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</si>
  <si>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</si>
  <si>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</si>
  <si>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</si>
  <si>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</si>
  <si>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</si>
  <si>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</si>
  <si>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Разновозрастная группа (дети 1 года, 2-х лет)</t>
  </si>
  <si>
    <t>Разновозрастная группа (дети 3-х лет, 4-х лет, 5-ти лет)</t>
  </si>
  <si>
    <t>ГККП "Ясли-детский сад Балауса"</t>
  </si>
  <si>
    <t xml:space="preserve"> Каргалинский район, с Кос-Истек</t>
  </si>
  <si>
    <t>Язык обучения казахский, русский</t>
  </si>
  <si>
    <t xml:space="preserve"> Скачкова Татьяна Алексеевна</t>
  </si>
  <si>
    <t>Скачкова Татьяна Алексеевна</t>
  </si>
  <si>
    <t>Каргалинский район, с Кос-Истек</t>
  </si>
  <si>
    <t>Почемучки</t>
  </si>
  <si>
    <t>Долгова О.А. Герр А.Л.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</si>
</sst>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PSON-SCAN%20L1800/Desktop/&#1084;&#1077;&#1090;&#1086;&#1076;&#1080;&#1095;&#1077;&#1089;&#1082;&#1072;&#1103;%20&#1088;&#1072;&#1073;&#1086;&#1090;&#1072;/2023-2024/&#1084;&#1086;&#1085;&#1080;&#1090;&#1086;&#1088;&#1080;&#1085;&#1075;/&#1084;&#1086;&#1085;&#1080;&#1090;&#1086;&#1088;&#1080;&#1085;&#1075;%20&#1087;&#1088;&#1086;&#1084;&#1077;&#1078;&#1091;&#1090;&#1086;&#1095;&#1085;&#1099;&#1081;/&#1087;&#1088;&#1086;&#1084;&#1077;&#1078;&#1091;&#1090;&#1086;&#1095;&#1085;&#1099;&#1081;/&#1044;.&#1089;%20&#1041;&#1072;&#1083;&#1072;&#1091;&#1089;&#1072;%20(&#1089;&#1074;&#1086;&#1076;%20&#1084;&#1077;&#1090;&#1086;&#1076;&#1080;&#1089;&#1090;&#1072;%20&#1044;&#1054;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а раннего возраста"/>
      <sheetName val="младшая группа"/>
      <sheetName val="средняя группа"/>
      <sheetName val="старшая группа"/>
      <sheetName val="предшкольная группа"/>
      <sheetName val="Свод методиста ДО"/>
    </sheetNames>
    <sheetDataSet>
      <sheetData sheetId="0"/>
      <sheetData sheetId="1"/>
      <sheetData sheetId="2"/>
      <sheetData sheetId="3"/>
      <sheetData sheetId="4">
        <row r="9">
          <cell r="B9" t="str">
            <v>Балдырған</v>
          </cell>
          <cell r="C9" t="str">
            <v>Шаиржанова Л.А. Егибаева Г.С.</v>
          </cell>
        </row>
        <row r="10">
          <cell r="B10" t="str">
            <v>Солнышко</v>
          </cell>
          <cell r="C10" t="str">
            <v>Герр А.Л. Исмаилова Б.Г.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opLeftCell="A4" workbookViewId="0">
      <selection activeCell="A5" sqref="A5:Z14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33" t="s">
        <v>24</v>
      </c>
      <c r="X1" s="33"/>
      <c r="Y1" s="33"/>
    </row>
    <row r="2" spans="1:25" ht="15" customHeight="1" x14ac:dyDescent="0.25">
      <c r="A2" s="1"/>
      <c r="B2" s="27" t="s">
        <v>33</v>
      </c>
      <c r="C2" s="27"/>
      <c r="D2" s="27"/>
      <c r="E2" s="27"/>
      <c r="F2" s="27"/>
      <c r="G2" s="27"/>
      <c r="H2" s="1"/>
      <c r="I2" s="1"/>
      <c r="J2" s="1"/>
      <c r="K2" s="1"/>
      <c r="L2" s="1"/>
      <c r="M2" s="1"/>
      <c r="N2" s="26" t="s">
        <v>40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15.75" x14ac:dyDescent="0.25">
      <c r="A3" s="1"/>
      <c r="B3" s="26" t="s">
        <v>44</v>
      </c>
      <c r="C3" s="26"/>
      <c r="D3" s="26"/>
      <c r="E3" s="26"/>
      <c r="F3" s="26"/>
      <c r="G3" s="26"/>
      <c r="H3" s="2"/>
      <c r="I3" s="2"/>
      <c r="J3" s="2"/>
      <c r="K3" s="1"/>
      <c r="L3" s="1"/>
      <c r="M3" s="1"/>
      <c r="N3" s="1" t="s">
        <v>45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42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4" t="s">
        <v>0</v>
      </c>
      <c r="B6" s="25" t="s">
        <v>2</v>
      </c>
      <c r="C6" s="25" t="s">
        <v>3</v>
      </c>
      <c r="D6" s="25" t="s">
        <v>12</v>
      </c>
      <c r="E6" s="24" t="s">
        <v>4</v>
      </c>
      <c r="F6" s="24"/>
      <c r="G6" s="24"/>
      <c r="H6" s="30" t="s">
        <v>9</v>
      </c>
      <c r="I6" s="31"/>
      <c r="J6" s="31"/>
      <c r="K6" s="31"/>
      <c r="L6" s="31"/>
      <c r="M6" s="32"/>
      <c r="N6" s="25" t="s">
        <v>10</v>
      </c>
      <c r="O6" s="25"/>
      <c r="P6" s="25"/>
      <c r="Q6" s="30" t="s">
        <v>11</v>
      </c>
      <c r="R6" s="31"/>
      <c r="S6" s="31"/>
      <c r="T6" s="31"/>
      <c r="U6" s="31"/>
      <c r="V6" s="32"/>
      <c r="W6" s="25" t="s">
        <v>8</v>
      </c>
      <c r="X6" s="25"/>
      <c r="Y6" s="25"/>
    </row>
    <row r="7" spans="1:25" ht="29.25" customHeight="1" x14ac:dyDescent="0.25">
      <c r="A7" s="24"/>
      <c r="B7" s="25"/>
      <c r="C7" s="25"/>
      <c r="D7" s="25"/>
      <c r="E7" s="28" t="s">
        <v>5</v>
      </c>
      <c r="F7" s="28" t="s">
        <v>6</v>
      </c>
      <c r="G7" s="28" t="s">
        <v>7</v>
      </c>
      <c r="H7" s="25" t="s">
        <v>20</v>
      </c>
      <c r="I7" s="25"/>
      <c r="J7" s="25"/>
      <c r="K7" s="25" t="s">
        <v>21</v>
      </c>
      <c r="L7" s="25"/>
      <c r="M7" s="25"/>
      <c r="N7" s="28" t="s">
        <v>5</v>
      </c>
      <c r="O7" s="28" t="s">
        <v>6</v>
      </c>
      <c r="P7" s="28" t="s">
        <v>7</v>
      </c>
      <c r="Q7" s="30" t="s">
        <v>22</v>
      </c>
      <c r="R7" s="31"/>
      <c r="S7" s="32"/>
      <c r="T7" s="30" t="s">
        <v>23</v>
      </c>
      <c r="U7" s="31"/>
      <c r="V7" s="32"/>
      <c r="W7" s="28" t="s">
        <v>5</v>
      </c>
      <c r="X7" s="28" t="s">
        <v>6</v>
      </c>
      <c r="Y7" s="28" t="s">
        <v>7</v>
      </c>
    </row>
    <row r="8" spans="1:25" ht="89.25" customHeight="1" x14ac:dyDescent="0.25">
      <c r="A8" s="24"/>
      <c r="B8" s="25"/>
      <c r="C8" s="25"/>
      <c r="D8" s="25"/>
      <c r="E8" s="29"/>
      <c r="F8" s="29"/>
      <c r="G8" s="29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9"/>
      <c r="O8" s="29"/>
      <c r="P8" s="29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29"/>
      <c r="X8" s="29"/>
      <c r="Y8" s="29"/>
    </row>
    <row r="9" spans="1:25" ht="15.75" x14ac:dyDescent="0.25">
      <c r="A9" s="13">
        <v>1</v>
      </c>
      <c r="B9" s="3" t="str">
        <f>'[1]предшкольная группа'!B9</f>
        <v>Балдырған</v>
      </c>
      <c r="C9" s="3" t="str">
        <f>'[1]предшкольная группа'!C9</f>
        <v>Шаиржанова Л.А. Егибаева Г.С.</v>
      </c>
      <c r="D9" s="13">
        <v>6</v>
      </c>
      <c r="E9" s="3">
        <v>3</v>
      </c>
      <c r="F9" s="3">
        <v>3</v>
      </c>
      <c r="G9" s="3">
        <v>0</v>
      </c>
      <c r="H9" s="3">
        <v>3</v>
      </c>
      <c r="I9" s="3">
        <v>3</v>
      </c>
      <c r="J9" s="3">
        <v>0</v>
      </c>
      <c r="K9" s="3">
        <v>3</v>
      </c>
      <c r="L9" s="3">
        <v>3</v>
      </c>
      <c r="M9" s="3">
        <v>0</v>
      </c>
      <c r="N9" s="3">
        <v>2.6</v>
      </c>
      <c r="O9" s="3">
        <v>3.4</v>
      </c>
      <c r="P9" s="3">
        <v>0</v>
      </c>
      <c r="Q9" s="3">
        <v>4</v>
      </c>
      <c r="R9" s="3">
        <v>2</v>
      </c>
      <c r="S9" s="3">
        <v>0</v>
      </c>
      <c r="T9" s="3">
        <v>3.5</v>
      </c>
      <c r="U9" s="3">
        <v>2.2999999999999998</v>
      </c>
      <c r="V9" s="3">
        <v>0.2</v>
      </c>
      <c r="W9" s="3">
        <v>2.8</v>
      </c>
      <c r="X9" s="3">
        <v>3.2</v>
      </c>
      <c r="Y9" s="3">
        <v>0</v>
      </c>
    </row>
    <row r="10" spans="1:25" ht="15.75" x14ac:dyDescent="0.25">
      <c r="A10" s="13">
        <v>2</v>
      </c>
      <c r="B10" s="3" t="s">
        <v>46</v>
      </c>
      <c r="C10" s="3" t="s">
        <v>47</v>
      </c>
      <c r="D10" s="13">
        <v>4</v>
      </c>
      <c r="E10" s="3">
        <v>1.3</v>
      </c>
      <c r="F10" s="3">
        <v>2</v>
      </c>
      <c r="G10" s="3">
        <v>0.7</v>
      </c>
      <c r="H10" s="3">
        <v>1</v>
      </c>
      <c r="I10" s="3">
        <v>1</v>
      </c>
      <c r="J10" s="3">
        <v>2</v>
      </c>
      <c r="K10" s="3">
        <v>1</v>
      </c>
      <c r="L10" s="3">
        <v>2</v>
      </c>
      <c r="M10" s="3">
        <v>1</v>
      </c>
      <c r="N10" s="3">
        <v>0.2</v>
      </c>
      <c r="O10" s="3">
        <v>1.6</v>
      </c>
      <c r="P10" s="3">
        <v>2.2000000000000002</v>
      </c>
      <c r="Q10" s="3">
        <v>0</v>
      </c>
      <c r="R10" s="3">
        <v>2</v>
      </c>
      <c r="S10" s="3">
        <v>2</v>
      </c>
      <c r="T10" s="3">
        <v>0</v>
      </c>
      <c r="U10" s="3">
        <v>3.5</v>
      </c>
      <c r="V10" s="3">
        <v>0.5</v>
      </c>
      <c r="W10" s="3">
        <v>0</v>
      </c>
      <c r="X10" s="3">
        <v>2</v>
      </c>
      <c r="Y10" s="3">
        <v>2</v>
      </c>
    </row>
    <row r="11" spans="1:25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21" t="s">
        <v>13</v>
      </c>
      <c r="B12" s="22"/>
      <c r="C12" s="23"/>
      <c r="D12" s="18">
        <f t="shared" ref="D12:Y12" si="0">SUM(D9:D11)</f>
        <v>10</v>
      </c>
      <c r="E12" s="8">
        <f t="shared" si="0"/>
        <v>4.3</v>
      </c>
      <c r="F12" s="8">
        <f t="shared" si="0"/>
        <v>5</v>
      </c>
      <c r="G12" s="8">
        <f t="shared" si="0"/>
        <v>0.7</v>
      </c>
      <c r="H12" s="8">
        <f t="shared" si="0"/>
        <v>4</v>
      </c>
      <c r="I12" s="8">
        <f t="shared" si="0"/>
        <v>4</v>
      </c>
      <c r="J12" s="8">
        <f t="shared" si="0"/>
        <v>2</v>
      </c>
      <c r="K12" s="8">
        <f t="shared" si="0"/>
        <v>4</v>
      </c>
      <c r="L12" s="8">
        <f t="shared" si="0"/>
        <v>5</v>
      </c>
      <c r="M12" s="8">
        <f t="shared" si="0"/>
        <v>1</v>
      </c>
      <c r="N12" s="8">
        <f t="shared" si="0"/>
        <v>2.8000000000000003</v>
      </c>
      <c r="O12" s="8">
        <f t="shared" si="0"/>
        <v>5</v>
      </c>
      <c r="P12" s="8">
        <f t="shared" si="0"/>
        <v>2.2000000000000002</v>
      </c>
      <c r="Q12" s="8">
        <f t="shared" si="0"/>
        <v>4</v>
      </c>
      <c r="R12" s="8">
        <f t="shared" si="0"/>
        <v>4</v>
      </c>
      <c r="S12" s="8">
        <f t="shared" si="0"/>
        <v>2</v>
      </c>
      <c r="T12" s="8">
        <f t="shared" si="0"/>
        <v>3.5</v>
      </c>
      <c r="U12" s="8">
        <f t="shared" si="0"/>
        <v>5.8</v>
      </c>
      <c r="V12" s="8">
        <f t="shared" si="0"/>
        <v>0.7</v>
      </c>
      <c r="W12" s="8">
        <f t="shared" si="0"/>
        <v>2.8</v>
      </c>
      <c r="X12" s="8">
        <f t="shared" si="0"/>
        <v>5.2</v>
      </c>
      <c r="Y12" s="8">
        <f t="shared" si="0"/>
        <v>2</v>
      </c>
    </row>
    <row r="13" spans="1:25" ht="15.75" x14ac:dyDescent="0.25">
      <c r="A13" s="21" t="s">
        <v>14</v>
      </c>
      <c r="B13" s="22"/>
      <c r="C13" s="22"/>
      <c r="D13" s="19">
        <f>D12*100/D12</f>
        <v>100</v>
      </c>
      <c r="E13" s="10">
        <f>E12*100/D12</f>
        <v>43</v>
      </c>
      <c r="F13" s="11">
        <f>F12*100/D12</f>
        <v>50</v>
      </c>
      <c r="G13" s="11">
        <f>G12*100/D12</f>
        <v>7</v>
      </c>
      <c r="H13" s="8">
        <f>H12*100/D12</f>
        <v>40</v>
      </c>
      <c r="I13" s="8">
        <f>I12*100/D12</f>
        <v>40</v>
      </c>
      <c r="J13" s="8">
        <f>J12*100/D12</f>
        <v>20</v>
      </c>
      <c r="K13" s="8">
        <f>K12*100/D12</f>
        <v>40</v>
      </c>
      <c r="L13" s="8">
        <f>L12*100/D12</f>
        <v>50</v>
      </c>
      <c r="M13" s="8">
        <f>M12*100/D12</f>
        <v>10</v>
      </c>
      <c r="N13" s="8">
        <f>N12*100/D12</f>
        <v>28</v>
      </c>
      <c r="O13" s="8">
        <f>O12*100/D12</f>
        <v>50</v>
      </c>
      <c r="P13" s="8">
        <f>P12*100/D12</f>
        <v>22.000000000000004</v>
      </c>
      <c r="Q13" s="8">
        <f>Q12*100/D12</f>
        <v>40</v>
      </c>
      <c r="R13" s="8">
        <f>R12*100/D12</f>
        <v>40</v>
      </c>
      <c r="S13" s="8">
        <f>S12*100/D12</f>
        <v>20</v>
      </c>
      <c r="T13" s="8">
        <f>T12*100/D12</f>
        <v>35</v>
      </c>
      <c r="U13" s="8">
        <f>U12*100/D12</f>
        <v>58</v>
      </c>
      <c r="V13" s="8">
        <f>V12*100/D12</f>
        <v>7</v>
      </c>
      <c r="W13" s="8">
        <f>W12*100/D12</f>
        <v>28</v>
      </c>
      <c r="X13" s="8">
        <f>X12*100/D12</f>
        <v>52</v>
      </c>
      <c r="Y13" s="8">
        <f>Y12*100/D12</f>
        <v>20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3:C13"/>
    <mergeCell ref="A12:C12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zoomScale="80" zoomScaleNormal="80" workbookViewId="0">
      <selection activeCell="O16" sqref="O16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  <col min="5" max="5" width="9.5703125" bestFit="1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33" t="s">
        <v>24</v>
      </c>
      <c r="AG1" s="33"/>
      <c r="AH1" s="33"/>
    </row>
    <row r="2" spans="1:34" ht="15" customHeight="1" x14ac:dyDescent="0.25">
      <c r="A2" s="1"/>
      <c r="B2" s="27" t="s">
        <v>34</v>
      </c>
      <c r="C2" s="27"/>
      <c r="D2" s="27"/>
      <c r="E2" s="27"/>
      <c r="F2" s="27"/>
      <c r="G2" s="27"/>
      <c r="H2" s="1"/>
      <c r="I2" s="1"/>
      <c r="J2" s="1"/>
      <c r="K2" s="1"/>
      <c r="L2" s="1"/>
      <c r="M2" s="1"/>
      <c r="N2" s="26" t="s">
        <v>40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4" ht="15.75" x14ac:dyDescent="0.25">
      <c r="A3" s="1"/>
      <c r="B3" s="26" t="s">
        <v>44</v>
      </c>
      <c r="C3" s="26"/>
      <c r="D3" s="26"/>
      <c r="E3" s="26"/>
      <c r="F3" s="26"/>
      <c r="G3" s="26"/>
      <c r="H3" s="2"/>
      <c r="I3" s="2"/>
      <c r="J3" s="2"/>
      <c r="K3" s="1"/>
      <c r="L3" s="1"/>
      <c r="M3" s="1"/>
      <c r="N3" s="1" t="s">
        <v>45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4" t="s">
        <v>42</v>
      </c>
      <c r="O4" s="34"/>
      <c r="P4" s="34"/>
      <c r="Q4" s="34"/>
      <c r="R4" s="34"/>
      <c r="S4" s="34"/>
      <c r="T4" s="34"/>
      <c r="U4" s="34"/>
      <c r="V4" s="3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4" t="s">
        <v>0</v>
      </c>
      <c r="B6" s="25" t="s">
        <v>2</v>
      </c>
      <c r="C6" s="25" t="s">
        <v>3</v>
      </c>
      <c r="D6" s="25" t="s">
        <v>12</v>
      </c>
      <c r="E6" s="24" t="s">
        <v>4</v>
      </c>
      <c r="F6" s="24"/>
      <c r="G6" s="24"/>
      <c r="H6" s="30" t="s">
        <v>9</v>
      </c>
      <c r="I6" s="31"/>
      <c r="J6" s="31"/>
      <c r="K6" s="31"/>
      <c r="L6" s="31"/>
      <c r="M6" s="32"/>
      <c r="N6" s="25" t="s">
        <v>10</v>
      </c>
      <c r="O6" s="25"/>
      <c r="P6" s="25"/>
      <c r="Q6" s="30" t="s">
        <v>11</v>
      </c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2"/>
      <c r="AF6" s="25" t="s">
        <v>8</v>
      </c>
      <c r="AG6" s="25"/>
      <c r="AH6" s="25"/>
    </row>
    <row r="7" spans="1:34" ht="30" customHeight="1" x14ac:dyDescent="0.25">
      <c r="A7" s="24"/>
      <c r="B7" s="25"/>
      <c r="C7" s="25"/>
      <c r="D7" s="25"/>
      <c r="E7" s="28" t="s">
        <v>5</v>
      </c>
      <c r="F7" s="28" t="s">
        <v>6</v>
      </c>
      <c r="G7" s="28" t="s">
        <v>7</v>
      </c>
      <c r="H7" s="25" t="s">
        <v>20</v>
      </c>
      <c r="I7" s="25"/>
      <c r="J7" s="25"/>
      <c r="K7" s="25" t="s">
        <v>25</v>
      </c>
      <c r="L7" s="25"/>
      <c r="M7" s="25"/>
      <c r="N7" s="28" t="s">
        <v>5</v>
      </c>
      <c r="O7" s="28" t="s">
        <v>6</v>
      </c>
      <c r="P7" s="28" t="s">
        <v>7</v>
      </c>
      <c r="Q7" s="30" t="s">
        <v>26</v>
      </c>
      <c r="R7" s="31"/>
      <c r="S7" s="32"/>
      <c r="T7" s="30" t="s">
        <v>22</v>
      </c>
      <c r="U7" s="31"/>
      <c r="V7" s="32"/>
      <c r="W7" s="30" t="s">
        <v>27</v>
      </c>
      <c r="X7" s="31"/>
      <c r="Y7" s="32"/>
      <c r="Z7" s="30" t="s">
        <v>28</v>
      </c>
      <c r="AA7" s="31"/>
      <c r="AB7" s="32"/>
      <c r="AC7" s="30" t="s">
        <v>23</v>
      </c>
      <c r="AD7" s="31"/>
      <c r="AE7" s="32"/>
      <c r="AF7" s="28" t="s">
        <v>5</v>
      </c>
      <c r="AG7" s="28" t="s">
        <v>6</v>
      </c>
      <c r="AH7" s="28" t="s">
        <v>7</v>
      </c>
    </row>
    <row r="8" spans="1:34" ht="110.25" x14ac:dyDescent="0.25">
      <c r="A8" s="24"/>
      <c r="B8" s="25"/>
      <c r="C8" s="25"/>
      <c r="D8" s="25"/>
      <c r="E8" s="29"/>
      <c r="F8" s="29"/>
      <c r="G8" s="29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9"/>
      <c r="O8" s="29"/>
      <c r="P8" s="29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29"/>
      <c r="AG8" s="29"/>
      <c r="AH8" s="29"/>
    </row>
    <row r="9" spans="1:34" ht="15.75" x14ac:dyDescent="0.25">
      <c r="A9" s="13">
        <v>1</v>
      </c>
      <c r="B9" s="3" t="str">
        <f>'[1]предшкольная группа'!B9</f>
        <v>Балдырған</v>
      </c>
      <c r="C9" s="3" t="str">
        <f>'[1]предшкольная группа'!C9</f>
        <v>Шаиржанова Л.А. Егибаева Г.С.</v>
      </c>
      <c r="D9" s="13">
        <v>10</v>
      </c>
      <c r="E9" s="3">
        <v>5</v>
      </c>
      <c r="F9" s="3">
        <v>5</v>
      </c>
      <c r="G9" s="3">
        <v>0</v>
      </c>
      <c r="H9" s="3">
        <v>6</v>
      </c>
      <c r="I9" s="3">
        <v>4</v>
      </c>
      <c r="J9" s="3">
        <v>0</v>
      </c>
      <c r="K9" s="3">
        <v>7</v>
      </c>
      <c r="L9" s="3">
        <v>3</v>
      </c>
      <c r="M9" s="3">
        <v>0</v>
      </c>
      <c r="N9" s="3">
        <v>7.25</v>
      </c>
      <c r="O9" s="3">
        <v>2.75</v>
      </c>
      <c r="P9" s="3">
        <v>0</v>
      </c>
      <c r="Q9" s="3">
        <v>7.5</v>
      </c>
      <c r="R9" s="3">
        <v>2.5</v>
      </c>
      <c r="S9" s="3">
        <v>0</v>
      </c>
      <c r="T9" s="3">
        <v>7.75</v>
      </c>
      <c r="U9" s="3">
        <v>2.25</v>
      </c>
      <c r="V9" s="3">
        <v>0</v>
      </c>
      <c r="W9" s="3">
        <v>8</v>
      </c>
      <c r="X9" s="3">
        <v>2</v>
      </c>
      <c r="Y9" s="3">
        <v>0</v>
      </c>
      <c r="Z9" s="20">
        <v>7.75</v>
      </c>
      <c r="AA9" s="3">
        <v>2.25</v>
      </c>
      <c r="AB9" s="3">
        <v>0</v>
      </c>
      <c r="AC9" s="3">
        <v>6.5</v>
      </c>
      <c r="AD9" s="3">
        <v>3.5</v>
      </c>
      <c r="AE9" s="3">
        <v>0</v>
      </c>
      <c r="AF9" s="3">
        <v>7</v>
      </c>
      <c r="AG9" s="3">
        <v>3</v>
      </c>
      <c r="AH9" s="3">
        <v>0</v>
      </c>
    </row>
    <row r="10" spans="1:34" ht="15.75" x14ac:dyDescent="0.25">
      <c r="A10" s="13">
        <v>2</v>
      </c>
      <c r="B10" s="3" t="s">
        <v>46</v>
      </c>
      <c r="C10" s="3" t="s">
        <v>47</v>
      </c>
      <c r="D10" s="13">
        <v>6</v>
      </c>
      <c r="E10" s="20">
        <v>3.75</v>
      </c>
      <c r="F10" s="3">
        <v>1.5</v>
      </c>
      <c r="G10" s="3">
        <v>0.75</v>
      </c>
      <c r="H10" s="3">
        <v>3</v>
      </c>
      <c r="I10" s="3">
        <v>3</v>
      </c>
      <c r="J10" s="3">
        <v>0</v>
      </c>
      <c r="K10" s="3">
        <v>1.25</v>
      </c>
      <c r="L10" s="3">
        <v>3.25</v>
      </c>
      <c r="M10" s="3">
        <v>1.5</v>
      </c>
      <c r="N10" s="3">
        <v>1.25</v>
      </c>
      <c r="O10" s="3">
        <v>4.25</v>
      </c>
      <c r="P10" s="3">
        <v>0.5</v>
      </c>
      <c r="Q10" s="3">
        <v>0.75</v>
      </c>
      <c r="R10" s="3">
        <v>4</v>
      </c>
      <c r="S10" s="3">
        <v>1.25</v>
      </c>
      <c r="T10" s="3">
        <v>1</v>
      </c>
      <c r="U10" s="3">
        <v>5</v>
      </c>
      <c r="V10" s="3">
        <v>0</v>
      </c>
      <c r="W10" s="3">
        <v>1.5</v>
      </c>
      <c r="X10" s="3">
        <v>3.5</v>
      </c>
      <c r="Y10" s="3">
        <v>1</v>
      </c>
      <c r="Z10" s="3">
        <v>0.75</v>
      </c>
      <c r="AA10" s="3">
        <v>4.25</v>
      </c>
      <c r="AB10" s="3">
        <v>1</v>
      </c>
      <c r="AC10" s="3">
        <v>3.25</v>
      </c>
      <c r="AD10" s="3">
        <v>1</v>
      </c>
      <c r="AE10" s="3">
        <v>1.75</v>
      </c>
      <c r="AF10" s="3">
        <v>3.25</v>
      </c>
      <c r="AG10" s="3">
        <v>2.5</v>
      </c>
      <c r="AH10" s="3">
        <v>0.25</v>
      </c>
    </row>
    <row r="11" spans="1:34" ht="15.75" x14ac:dyDescent="0.25">
      <c r="A11" s="13">
        <v>7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21" t="s">
        <v>13</v>
      </c>
      <c r="B12" s="22"/>
      <c r="C12" s="23"/>
      <c r="D12" s="5">
        <f t="shared" ref="D12:AH12" si="0">SUM(D9:D11)</f>
        <v>16</v>
      </c>
      <c r="E12" s="13">
        <f t="shared" si="0"/>
        <v>8.75</v>
      </c>
      <c r="F12" s="13">
        <f t="shared" si="0"/>
        <v>6.5</v>
      </c>
      <c r="G12" s="13">
        <f t="shared" si="0"/>
        <v>0.75</v>
      </c>
      <c r="H12" s="13">
        <f t="shared" si="0"/>
        <v>9</v>
      </c>
      <c r="I12" s="13">
        <f t="shared" si="0"/>
        <v>7</v>
      </c>
      <c r="J12" s="13">
        <f t="shared" si="0"/>
        <v>0</v>
      </c>
      <c r="K12" s="13">
        <f t="shared" si="0"/>
        <v>8.25</v>
      </c>
      <c r="L12" s="13">
        <f t="shared" si="0"/>
        <v>6.25</v>
      </c>
      <c r="M12" s="13">
        <f t="shared" si="0"/>
        <v>1.5</v>
      </c>
      <c r="N12" s="13">
        <f t="shared" si="0"/>
        <v>8.5</v>
      </c>
      <c r="O12" s="13">
        <f t="shared" si="0"/>
        <v>7</v>
      </c>
      <c r="P12" s="13">
        <f t="shared" si="0"/>
        <v>0.5</v>
      </c>
      <c r="Q12" s="13">
        <f t="shared" si="0"/>
        <v>8.25</v>
      </c>
      <c r="R12" s="13">
        <f t="shared" si="0"/>
        <v>6.5</v>
      </c>
      <c r="S12" s="13">
        <f t="shared" si="0"/>
        <v>1.25</v>
      </c>
      <c r="T12" s="13">
        <f t="shared" si="0"/>
        <v>8.75</v>
      </c>
      <c r="U12" s="13">
        <f t="shared" si="0"/>
        <v>7.25</v>
      </c>
      <c r="V12" s="13">
        <f t="shared" si="0"/>
        <v>0</v>
      </c>
      <c r="W12" s="13">
        <f t="shared" si="0"/>
        <v>9.5</v>
      </c>
      <c r="X12" s="13">
        <f t="shared" si="0"/>
        <v>5.5</v>
      </c>
      <c r="Y12" s="13">
        <f t="shared" si="0"/>
        <v>1</v>
      </c>
      <c r="Z12" s="13">
        <f t="shared" si="0"/>
        <v>8.5</v>
      </c>
      <c r="AA12" s="13">
        <f t="shared" si="0"/>
        <v>6.5</v>
      </c>
      <c r="AB12" s="13">
        <f t="shared" si="0"/>
        <v>1</v>
      </c>
      <c r="AC12" s="13">
        <f t="shared" si="0"/>
        <v>9.75</v>
      </c>
      <c r="AD12" s="13">
        <f t="shared" si="0"/>
        <v>4.5</v>
      </c>
      <c r="AE12" s="13">
        <f t="shared" si="0"/>
        <v>1.75</v>
      </c>
      <c r="AF12" s="13">
        <f t="shared" si="0"/>
        <v>10.25</v>
      </c>
      <c r="AG12" s="13">
        <f t="shared" si="0"/>
        <v>5.5</v>
      </c>
      <c r="AH12" s="13">
        <f t="shared" si="0"/>
        <v>0.25</v>
      </c>
    </row>
    <row r="13" spans="1:34" ht="15.75" x14ac:dyDescent="0.25">
      <c r="A13" s="21" t="s">
        <v>14</v>
      </c>
      <c r="B13" s="22"/>
      <c r="C13" s="22"/>
      <c r="D13" s="19">
        <f>D12*100/D12</f>
        <v>100</v>
      </c>
      <c r="E13" s="10">
        <f>E12*100/D12</f>
        <v>54.6875</v>
      </c>
      <c r="F13" s="11">
        <f>F12*100/D12</f>
        <v>40.625</v>
      </c>
      <c r="G13" s="11">
        <f>G12*100/D12</f>
        <v>4.6875</v>
      </c>
      <c r="H13" s="8">
        <f>H12*100/D12</f>
        <v>56.25</v>
      </c>
      <c r="I13" s="8">
        <f>I12*100/D12</f>
        <v>43.75</v>
      </c>
      <c r="J13" s="8">
        <f>J12*100/D12</f>
        <v>0</v>
      </c>
      <c r="K13" s="8">
        <f>K12*100/D12</f>
        <v>51.5625</v>
      </c>
      <c r="L13" s="8">
        <f>L12*100/D12</f>
        <v>39.0625</v>
      </c>
      <c r="M13" s="8">
        <f>M12*100/D12</f>
        <v>9.375</v>
      </c>
      <c r="N13" s="8">
        <f>N12*100/D12</f>
        <v>53.125</v>
      </c>
      <c r="O13" s="8">
        <f>O12*100/D12</f>
        <v>43.75</v>
      </c>
      <c r="P13" s="8">
        <f>P12*100/D12</f>
        <v>3.125</v>
      </c>
      <c r="Q13" s="8">
        <f>Q12*100/D12</f>
        <v>51.5625</v>
      </c>
      <c r="R13" s="8">
        <f>R12*100/D12</f>
        <v>40.625</v>
      </c>
      <c r="S13" s="8">
        <f>S12*100/D12</f>
        <v>7.8125</v>
      </c>
      <c r="T13" s="8">
        <f>T12*100/D12</f>
        <v>54.6875</v>
      </c>
      <c r="U13" s="8">
        <f>U12*100/D12</f>
        <v>45.3125</v>
      </c>
      <c r="V13" s="8">
        <f>V12*100/D12</f>
        <v>0</v>
      </c>
      <c r="W13" s="8">
        <f>W12*100/D12</f>
        <v>59.375</v>
      </c>
      <c r="X13" s="8">
        <f>X12*100/D12</f>
        <v>34.375</v>
      </c>
      <c r="Y13" s="8">
        <f>Y12*100/D12</f>
        <v>6.25</v>
      </c>
      <c r="Z13" s="8">
        <f>Z12*100/D12</f>
        <v>53.125</v>
      </c>
      <c r="AA13" s="8">
        <f>AA12*100/D12</f>
        <v>40.625</v>
      </c>
      <c r="AB13" s="8">
        <f>AB12*100/D12</f>
        <v>6.25</v>
      </c>
      <c r="AC13" s="8">
        <f>AC12*100/D12</f>
        <v>60.9375</v>
      </c>
      <c r="AD13" s="8">
        <f>AD12*100/D12</f>
        <v>28.125</v>
      </c>
      <c r="AE13" s="8">
        <f>AE12*100/D12</f>
        <v>10.9375</v>
      </c>
      <c r="AF13" s="8">
        <f>AF12*100/D12</f>
        <v>64.0625</v>
      </c>
      <c r="AG13" s="8">
        <f>AG12*100/D12</f>
        <v>34.375</v>
      </c>
      <c r="AH13" s="8">
        <f>AH12*100/D12</f>
        <v>1.5625</v>
      </c>
    </row>
  </sheetData>
  <mergeCells count="32">
    <mergeCell ref="N2:AH2"/>
    <mergeCell ref="Q6:AE6"/>
    <mergeCell ref="N4:V4"/>
    <mergeCell ref="AF1:AH1"/>
    <mergeCell ref="A13:C13"/>
    <mergeCell ref="A12:C12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workbookViewId="0">
      <selection activeCell="A5" sqref="A5:AL14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3" t="s">
        <v>24</v>
      </c>
      <c r="AJ1" s="33"/>
      <c r="AK1" s="33"/>
    </row>
    <row r="2" spans="1:37" ht="15" customHeight="1" x14ac:dyDescent="0.25">
      <c r="A2" s="1"/>
      <c r="B2" s="27" t="s">
        <v>35</v>
      </c>
      <c r="C2" s="27"/>
      <c r="D2" s="27"/>
      <c r="E2" s="27"/>
      <c r="F2" s="27"/>
      <c r="G2" s="27"/>
      <c r="H2" s="1"/>
      <c r="I2" s="1"/>
      <c r="J2" s="1"/>
      <c r="K2" s="1"/>
      <c r="L2" s="1"/>
      <c r="M2" s="1"/>
      <c r="N2" s="1"/>
      <c r="O2" s="1"/>
      <c r="P2" s="1"/>
      <c r="Q2" s="26" t="s">
        <v>40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15.75" x14ac:dyDescent="0.25">
      <c r="A3" s="1"/>
      <c r="B3" s="26" t="s">
        <v>44</v>
      </c>
      <c r="C3" s="26"/>
      <c r="D3" s="26"/>
      <c r="E3" s="26"/>
      <c r="F3" s="26"/>
      <c r="G3" s="26"/>
      <c r="H3" s="2"/>
      <c r="I3" s="2"/>
      <c r="J3" s="2"/>
      <c r="K3" s="2"/>
      <c r="L3" s="2"/>
      <c r="M3" s="2"/>
      <c r="N3" s="2"/>
      <c r="O3" s="2"/>
      <c r="P3" s="2"/>
      <c r="Q3" s="1" t="s">
        <v>45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4" t="s">
        <v>42</v>
      </c>
      <c r="R4" s="34"/>
      <c r="S4" s="34"/>
      <c r="T4" s="34"/>
      <c r="U4" s="34"/>
      <c r="V4" s="34"/>
      <c r="W4" s="34"/>
      <c r="X4" s="34"/>
      <c r="Y4" s="34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4" t="s">
        <v>0</v>
      </c>
      <c r="B6" s="25" t="s">
        <v>2</v>
      </c>
      <c r="C6" s="25" t="s">
        <v>3</v>
      </c>
      <c r="D6" s="25" t="s">
        <v>12</v>
      </c>
      <c r="E6" s="24" t="s">
        <v>4</v>
      </c>
      <c r="F6" s="24"/>
      <c r="G6" s="24"/>
      <c r="H6" s="30" t="s">
        <v>9</v>
      </c>
      <c r="I6" s="31"/>
      <c r="J6" s="31"/>
      <c r="K6" s="31"/>
      <c r="L6" s="31"/>
      <c r="M6" s="31"/>
      <c r="N6" s="31"/>
      <c r="O6" s="31"/>
      <c r="P6" s="32"/>
      <c r="Q6" s="25" t="s">
        <v>10</v>
      </c>
      <c r="R6" s="25"/>
      <c r="S6" s="25"/>
      <c r="T6" s="30" t="s">
        <v>11</v>
      </c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2"/>
      <c r="AI6" s="25" t="s">
        <v>8</v>
      </c>
      <c r="AJ6" s="25"/>
      <c r="AK6" s="25"/>
    </row>
    <row r="7" spans="1:37" ht="29.25" customHeight="1" x14ac:dyDescent="0.25">
      <c r="A7" s="24"/>
      <c r="B7" s="25"/>
      <c r="C7" s="25"/>
      <c r="D7" s="25"/>
      <c r="E7" s="28" t="s">
        <v>5</v>
      </c>
      <c r="F7" s="28" t="s">
        <v>6</v>
      </c>
      <c r="G7" s="28" t="s">
        <v>7</v>
      </c>
      <c r="H7" s="25" t="s">
        <v>20</v>
      </c>
      <c r="I7" s="25"/>
      <c r="J7" s="25"/>
      <c r="K7" s="25" t="s">
        <v>25</v>
      </c>
      <c r="L7" s="25"/>
      <c r="M7" s="25"/>
      <c r="N7" s="25" t="s">
        <v>29</v>
      </c>
      <c r="O7" s="25"/>
      <c r="P7" s="25"/>
      <c r="Q7" s="28" t="s">
        <v>5</v>
      </c>
      <c r="R7" s="28" t="s">
        <v>6</v>
      </c>
      <c r="S7" s="28" t="s">
        <v>7</v>
      </c>
      <c r="T7" s="30" t="s">
        <v>26</v>
      </c>
      <c r="U7" s="31"/>
      <c r="V7" s="32"/>
      <c r="W7" s="30" t="s">
        <v>22</v>
      </c>
      <c r="X7" s="31"/>
      <c r="Y7" s="32"/>
      <c r="Z7" s="30" t="s">
        <v>27</v>
      </c>
      <c r="AA7" s="31"/>
      <c r="AB7" s="32"/>
      <c r="AC7" s="30" t="s">
        <v>28</v>
      </c>
      <c r="AD7" s="31"/>
      <c r="AE7" s="32"/>
      <c r="AF7" s="30" t="s">
        <v>23</v>
      </c>
      <c r="AG7" s="31"/>
      <c r="AH7" s="32"/>
      <c r="AI7" s="28" t="s">
        <v>5</v>
      </c>
      <c r="AJ7" s="28" t="s">
        <v>6</v>
      </c>
      <c r="AK7" s="28" t="s">
        <v>7</v>
      </c>
    </row>
    <row r="8" spans="1:37" ht="84.75" customHeight="1" x14ac:dyDescent="0.25">
      <c r="A8" s="24"/>
      <c r="B8" s="25"/>
      <c r="C8" s="25"/>
      <c r="D8" s="25"/>
      <c r="E8" s="29"/>
      <c r="F8" s="29"/>
      <c r="G8" s="29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9"/>
      <c r="R8" s="29"/>
      <c r="S8" s="29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9"/>
      <c r="AJ8" s="29"/>
      <c r="AK8" s="29"/>
    </row>
    <row r="9" spans="1:37" ht="15.75" x14ac:dyDescent="0.25">
      <c r="A9" s="13">
        <v>1</v>
      </c>
      <c r="B9" s="3" t="str">
        <f>'[1]предшкольная группа'!B9</f>
        <v>Балдырған</v>
      </c>
      <c r="C9" s="3" t="str">
        <f>'[1]предшкольная группа'!C9</f>
        <v>Шаиржанова Л.А. Егибаева Г.С.</v>
      </c>
      <c r="D9" s="13">
        <v>6</v>
      </c>
      <c r="E9" s="3">
        <v>3</v>
      </c>
      <c r="F9" s="3">
        <v>3</v>
      </c>
      <c r="G9" s="3">
        <v>0</v>
      </c>
      <c r="H9" s="3">
        <v>3</v>
      </c>
      <c r="I9" s="3">
        <v>3</v>
      </c>
      <c r="J9" s="3">
        <v>0</v>
      </c>
      <c r="K9" s="3">
        <v>3</v>
      </c>
      <c r="L9" s="3">
        <v>3</v>
      </c>
      <c r="M9" s="3">
        <v>0</v>
      </c>
      <c r="N9" s="3">
        <v>3.8</v>
      </c>
      <c r="O9" s="3">
        <v>2.2000000000000002</v>
      </c>
      <c r="P9" s="3">
        <v>0</v>
      </c>
      <c r="Q9" s="3">
        <v>5.2</v>
      </c>
      <c r="R9" s="3">
        <v>0.8</v>
      </c>
      <c r="S9" s="3">
        <v>0</v>
      </c>
      <c r="T9" s="3">
        <v>4.8</v>
      </c>
      <c r="U9" s="3">
        <v>1.2</v>
      </c>
      <c r="V9" s="3">
        <v>0</v>
      </c>
      <c r="W9" s="3">
        <v>6</v>
      </c>
      <c r="X9" s="3">
        <v>0</v>
      </c>
      <c r="Y9" s="3">
        <v>0</v>
      </c>
      <c r="Z9" s="3">
        <v>4</v>
      </c>
      <c r="AA9" s="3">
        <v>2</v>
      </c>
      <c r="AB9" s="3">
        <v>0</v>
      </c>
      <c r="AC9" s="3">
        <v>4</v>
      </c>
      <c r="AD9" s="3">
        <v>2</v>
      </c>
      <c r="AE9" s="3">
        <v>0</v>
      </c>
      <c r="AF9" s="3">
        <v>4</v>
      </c>
      <c r="AG9" s="3">
        <v>2</v>
      </c>
      <c r="AH9" s="3">
        <v>0</v>
      </c>
      <c r="AI9" s="3">
        <v>3</v>
      </c>
      <c r="AJ9" s="3">
        <v>3</v>
      </c>
      <c r="AK9" s="3">
        <v>0</v>
      </c>
    </row>
    <row r="10" spans="1:37" ht="15.75" x14ac:dyDescent="0.25">
      <c r="A10" s="13">
        <v>2</v>
      </c>
      <c r="B10" s="3" t="s">
        <v>46</v>
      </c>
      <c r="C10" s="3" t="s">
        <v>47</v>
      </c>
      <c r="D10" s="13">
        <v>16</v>
      </c>
      <c r="E10" s="3">
        <v>8</v>
      </c>
      <c r="F10" s="3">
        <v>7</v>
      </c>
      <c r="G10" s="3">
        <v>1</v>
      </c>
      <c r="H10" s="3">
        <v>6.4</v>
      </c>
      <c r="I10" s="3">
        <v>8.4</v>
      </c>
      <c r="J10" s="3">
        <v>1.2</v>
      </c>
      <c r="K10" s="3">
        <v>5.8</v>
      </c>
      <c r="L10" s="3">
        <v>6</v>
      </c>
      <c r="M10" s="3">
        <v>4.2</v>
      </c>
      <c r="N10" s="3">
        <v>6.8</v>
      </c>
      <c r="O10" s="3">
        <v>7</v>
      </c>
      <c r="P10" s="3">
        <v>2.2000000000000002</v>
      </c>
      <c r="Q10" s="3">
        <v>8.1999999999999993</v>
      </c>
      <c r="R10" s="3">
        <v>5.6</v>
      </c>
      <c r="S10" s="3">
        <v>2.2000000000000002</v>
      </c>
      <c r="T10" s="3">
        <v>3.2</v>
      </c>
      <c r="U10" s="3">
        <v>6.4</v>
      </c>
      <c r="V10" s="3">
        <v>6.4</v>
      </c>
      <c r="W10" s="3">
        <v>3.2</v>
      </c>
      <c r="X10" s="3">
        <v>4.4000000000000004</v>
      </c>
      <c r="Y10" s="3">
        <v>8.4</v>
      </c>
      <c r="Z10" s="3">
        <v>2.4</v>
      </c>
      <c r="AA10" s="3">
        <v>5.8</v>
      </c>
      <c r="AB10" s="3">
        <v>7.8</v>
      </c>
      <c r="AC10" s="3">
        <v>7.8</v>
      </c>
      <c r="AD10" s="3">
        <v>5.6</v>
      </c>
      <c r="AE10" s="3">
        <v>2.6</v>
      </c>
      <c r="AF10" s="3">
        <v>4.5999999999999996</v>
      </c>
      <c r="AG10" s="3">
        <v>6</v>
      </c>
      <c r="AH10" s="3">
        <v>5.4</v>
      </c>
      <c r="AI10" s="3">
        <v>6</v>
      </c>
      <c r="AJ10" s="3">
        <v>4</v>
      </c>
      <c r="AK10" s="3">
        <v>6</v>
      </c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21" t="s">
        <v>13</v>
      </c>
      <c r="B12" s="22"/>
      <c r="C12" s="23"/>
      <c r="D12" s="18">
        <f t="shared" ref="D12:AK12" si="0">SUM(D9:D11)</f>
        <v>22</v>
      </c>
      <c r="E12" s="8">
        <f t="shared" si="0"/>
        <v>11</v>
      </c>
      <c r="F12" s="8">
        <f t="shared" si="0"/>
        <v>10</v>
      </c>
      <c r="G12" s="8">
        <f t="shared" si="0"/>
        <v>1</v>
      </c>
      <c r="H12" s="8">
        <f t="shared" si="0"/>
        <v>9.4</v>
      </c>
      <c r="I12" s="8">
        <f t="shared" si="0"/>
        <v>11.4</v>
      </c>
      <c r="J12" s="8">
        <f t="shared" si="0"/>
        <v>1.2</v>
      </c>
      <c r="K12" s="8">
        <f t="shared" si="0"/>
        <v>8.8000000000000007</v>
      </c>
      <c r="L12" s="8">
        <f t="shared" si="0"/>
        <v>9</v>
      </c>
      <c r="M12" s="8">
        <f t="shared" si="0"/>
        <v>4.2</v>
      </c>
      <c r="N12" s="8">
        <f t="shared" si="0"/>
        <v>10.6</v>
      </c>
      <c r="O12" s="8">
        <f t="shared" si="0"/>
        <v>9.1999999999999993</v>
      </c>
      <c r="P12" s="8">
        <f t="shared" si="0"/>
        <v>2.2000000000000002</v>
      </c>
      <c r="Q12" s="8">
        <f t="shared" si="0"/>
        <v>13.399999999999999</v>
      </c>
      <c r="R12" s="8">
        <f t="shared" si="0"/>
        <v>6.3999999999999995</v>
      </c>
      <c r="S12" s="8">
        <f t="shared" si="0"/>
        <v>2.2000000000000002</v>
      </c>
      <c r="T12" s="8">
        <f t="shared" si="0"/>
        <v>8</v>
      </c>
      <c r="U12" s="8">
        <f t="shared" si="0"/>
        <v>7.6000000000000005</v>
      </c>
      <c r="V12" s="8">
        <f t="shared" si="0"/>
        <v>6.4</v>
      </c>
      <c r="W12" s="8">
        <f t="shared" si="0"/>
        <v>9.1999999999999993</v>
      </c>
      <c r="X12" s="8">
        <f t="shared" si="0"/>
        <v>4.4000000000000004</v>
      </c>
      <c r="Y12" s="8">
        <f t="shared" si="0"/>
        <v>8.4</v>
      </c>
      <c r="Z12" s="8">
        <f t="shared" si="0"/>
        <v>6.4</v>
      </c>
      <c r="AA12" s="8">
        <f t="shared" si="0"/>
        <v>7.8</v>
      </c>
      <c r="AB12" s="8">
        <f t="shared" si="0"/>
        <v>7.8</v>
      </c>
      <c r="AC12" s="8">
        <f t="shared" si="0"/>
        <v>11.8</v>
      </c>
      <c r="AD12" s="8">
        <f t="shared" si="0"/>
        <v>7.6</v>
      </c>
      <c r="AE12" s="8">
        <f t="shared" si="0"/>
        <v>2.6</v>
      </c>
      <c r="AF12" s="8">
        <f t="shared" si="0"/>
        <v>8.6</v>
      </c>
      <c r="AG12" s="8">
        <f t="shared" si="0"/>
        <v>8</v>
      </c>
      <c r="AH12" s="8">
        <f t="shared" si="0"/>
        <v>5.4</v>
      </c>
      <c r="AI12" s="8">
        <f t="shared" si="0"/>
        <v>9</v>
      </c>
      <c r="AJ12" s="8">
        <f t="shared" si="0"/>
        <v>7</v>
      </c>
      <c r="AK12" s="8">
        <f t="shared" si="0"/>
        <v>6</v>
      </c>
    </row>
    <row r="13" spans="1:37" ht="15.75" x14ac:dyDescent="0.25">
      <c r="A13" s="21" t="s">
        <v>14</v>
      </c>
      <c r="B13" s="22"/>
      <c r="C13" s="22"/>
      <c r="D13" s="19">
        <f>D12*100/D12</f>
        <v>100</v>
      </c>
      <c r="E13" s="10">
        <f>E12*100/D12</f>
        <v>50</v>
      </c>
      <c r="F13" s="11">
        <f>F12*100/D12</f>
        <v>45.454545454545453</v>
      </c>
      <c r="G13" s="11">
        <f>G12*100/D12</f>
        <v>4.5454545454545459</v>
      </c>
      <c r="H13" s="8">
        <f>H12*100/D12</f>
        <v>42.727272727272727</v>
      </c>
      <c r="I13" s="8">
        <f>I12*100/D12</f>
        <v>51.81818181818182</v>
      </c>
      <c r="J13" s="8">
        <f>J12*100/D12</f>
        <v>5.4545454545454541</v>
      </c>
      <c r="K13" s="8">
        <f>K12*100/D12</f>
        <v>40.000000000000007</v>
      </c>
      <c r="L13" s="8">
        <f>L12*100/D12</f>
        <v>40.909090909090907</v>
      </c>
      <c r="M13" s="8">
        <f>M12*100/D12</f>
        <v>19.09090909090909</v>
      </c>
      <c r="N13" s="8">
        <f>N12*100/D12</f>
        <v>48.18181818181818</v>
      </c>
      <c r="O13" s="8">
        <f>O12*100/D12</f>
        <v>41.818181818181813</v>
      </c>
      <c r="P13" s="8">
        <f>P12*100/D12</f>
        <v>10.000000000000002</v>
      </c>
      <c r="Q13" s="8">
        <f>Q12*100/D12</f>
        <v>60.909090909090899</v>
      </c>
      <c r="R13" s="8">
        <f>R12*100/D12</f>
        <v>29.09090909090909</v>
      </c>
      <c r="S13" s="8">
        <f>S12*100/D12</f>
        <v>10.000000000000002</v>
      </c>
      <c r="T13" s="8">
        <f>T12*100/D12</f>
        <v>36.363636363636367</v>
      </c>
      <c r="U13" s="8">
        <f>U12*100/D12</f>
        <v>34.545454545454547</v>
      </c>
      <c r="V13" s="8">
        <f>V12*100/D12</f>
        <v>29.09090909090909</v>
      </c>
      <c r="W13" s="8">
        <f>W12*100/D12</f>
        <v>41.818181818181813</v>
      </c>
      <c r="X13" s="8">
        <f>X12*100/D12</f>
        <v>20.000000000000004</v>
      </c>
      <c r="Y13" s="8">
        <f>Y12*100/D12</f>
        <v>38.18181818181818</v>
      </c>
      <c r="Z13" s="8">
        <f>Z12*100/D12</f>
        <v>29.09090909090909</v>
      </c>
      <c r="AA13" s="8">
        <f>AA12*100/D12</f>
        <v>35.454545454545453</v>
      </c>
      <c r="AB13" s="8">
        <f>AB12*100/D12</f>
        <v>35.454545454545453</v>
      </c>
      <c r="AC13" s="8">
        <f>AC12*100/D12</f>
        <v>53.636363636363633</v>
      </c>
      <c r="AD13" s="8">
        <f>AD12*100/D12</f>
        <v>34.545454545454547</v>
      </c>
      <c r="AE13" s="8">
        <f>AE12*100/D12</f>
        <v>11.818181818181818</v>
      </c>
      <c r="AF13" s="8">
        <f>AF12*100/D12</f>
        <v>39.090909090909093</v>
      </c>
      <c r="AG13" s="8">
        <f>AG12*100/D12</f>
        <v>36.363636363636367</v>
      </c>
      <c r="AH13" s="8">
        <f>AH12*100/D12</f>
        <v>24.545454545454547</v>
      </c>
      <c r="AI13" s="8">
        <f>AI12*100/D12</f>
        <v>40.909090909090907</v>
      </c>
      <c r="AJ13" s="8">
        <f>AJ12*100/D12</f>
        <v>31.818181818181817</v>
      </c>
      <c r="AK13" s="8">
        <f>AK12*100/D12</f>
        <v>27.272727272727273</v>
      </c>
    </row>
  </sheetData>
  <mergeCells count="33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3:C13"/>
    <mergeCell ref="A12:C12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opLeftCell="N4" zoomScale="80" zoomScaleNormal="80" workbookViewId="0">
      <selection activeCell="AI10" sqref="AI10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3" t="s">
        <v>24</v>
      </c>
      <c r="AJ1" s="33"/>
      <c r="AK1" s="33"/>
    </row>
    <row r="2" spans="1:37" ht="15" customHeight="1" x14ac:dyDescent="0.25">
      <c r="A2" s="1"/>
      <c r="B2" s="27" t="s">
        <v>36</v>
      </c>
      <c r="C2" s="27"/>
      <c r="D2" s="27"/>
      <c r="E2" s="27"/>
      <c r="F2" s="27"/>
      <c r="G2" s="27"/>
      <c r="H2" s="1"/>
      <c r="I2" s="1"/>
      <c r="J2" s="1"/>
      <c r="K2" s="1"/>
      <c r="L2" s="1"/>
      <c r="M2" s="1"/>
      <c r="N2" s="1"/>
      <c r="O2" s="1"/>
      <c r="P2" s="1"/>
      <c r="Q2" s="26" t="s">
        <v>40</v>
      </c>
      <c r="R2" s="26"/>
      <c r="S2" s="26"/>
      <c r="T2" s="26"/>
      <c r="U2" s="26"/>
      <c r="V2" s="26"/>
      <c r="W2" s="26"/>
      <c r="X2" s="26"/>
      <c r="Y2" s="26"/>
      <c r="Z2" s="26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6" t="s">
        <v>44</v>
      </c>
      <c r="C3" s="26"/>
      <c r="D3" s="26"/>
      <c r="E3" s="26"/>
      <c r="F3" s="26"/>
      <c r="G3" s="26"/>
      <c r="H3" s="2"/>
      <c r="I3" s="2"/>
      <c r="J3" s="2"/>
      <c r="K3" s="2"/>
      <c r="L3" s="2"/>
      <c r="M3" s="2"/>
      <c r="N3" s="2"/>
      <c r="O3" s="2"/>
      <c r="P3" s="2"/>
      <c r="Q3" s="26" t="s">
        <v>45</v>
      </c>
      <c r="R3" s="26"/>
      <c r="S3" s="26"/>
      <c r="T3" s="26"/>
      <c r="U3" s="26"/>
      <c r="V3" s="26"/>
      <c r="W3" s="26"/>
      <c r="X3" s="26"/>
      <c r="Y3" s="26"/>
      <c r="Z3" s="26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4" t="s">
        <v>42</v>
      </c>
      <c r="R4" s="34"/>
      <c r="S4" s="34"/>
      <c r="T4" s="34"/>
      <c r="U4" s="34"/>
      <c r="V4" s="34"/>
      <c r="W4" s="34"/>
      <c r="X4" s="34"/>
      <c r="Y4" s="34"/>
      <c r="Z4" s="34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4" t="s">
        <v>0</v>
      </c>
      <c r="B6" s="25" t="s">
        <v>2</v>
      </c>
      <c r="C6" s="25" t="s">
        <v>3</v>
      </c>
      <c r="D6" s="25" t="s">
        <v>12</v>
      </c>
      <c r="E6" s="24" t="s">
        <v>4</v>
      </c>
      <c r="F6" s="24"/>
      <c r="G6" s="24"/>
      <c r="H6" s="30" t="s">
        <v>9</v>
      </c>
      <c r="I6" s="31"/>
      <c r="J6" s="31"/>
      <c r="K6" s="31"/>
      <c r="L6" s="31"/>
      <c r="M6" s="31"/>
      <c r="N6" s="31"/>
      <c r="O6" s="31"/>
      <c r="P6" s="32"/>
      <c r="Q6" s="25" t="s">
        <v>10</v>
      </c>
      <c r="R6" s="25"/>
      <c r="S6" s="25"/>
      <c r="T6" s="30" t="s">
        <v>11</v>
      </c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2"/>
      <c r="AI6" s="25" t="s">
        <v>8</v>
      </c>
      <c r="AJ6" s="25"/>
      <c r="AK6" s="25"/>
    </row>
    <row r="7" spans="1:37" ht="15" customHeight="1" x14ac:dyDescent="0.25">
      <c r="A7" s="24"/>
      <c r="B7" s="25"/>
      <c r="C7" s="25"/>
      <c r="D7" s="25"/>
      <c r="E7" s="28" t="s">
        <v>5</v>
      </c>
      <c r="F7" s="28" t="s">
        <v>6</v>
      </c>
      <c r="G7" s="28" t="s">
        <v>7</v>
      </c>
      <c r="H7" s="30" t="s">
        <v>20</v>
      </c>
      <c r="I7" s="31"/>
      <c r="J7" s="32"/>
      <c r="K7" s="30" t="s">
        <v>25</v>
      </c>
      <c r="L7" s="31"/>
      <c r="M7" s="32"/>
      <c r="N7" s="30" t="s">
        <v>29</v>
      </c>
      <c r="O7" s="31"/>
      <c r="P7" s="32"/>
      <c r="Q7" s="28" t="s">
        <v>5</v>
      </c>
      <c r="R7" s="28" t="s">
        <v>6</v>
      </c>
      <c r="S7" s="28" t="s">
        <v>7</v>
      </c>
      <c r="T7" s="30" t="s">
        <v>26</v>
      </c>
      <c r="U7" s="31"/>
      <c r="V7" s="32"/>
      <c r="W7" s="30" t="s">
        <v>22</v>
      </c>
      <c r="X7" s="31"/>
      <c r="Y7" s="32"/>
      <c r="Z7" s="30" t="s">
        <v>27</v>
      </c>
      <c r="AA7" s="31"/>
      <c r="AB7" s="32"/>
      <c r="AC7" s="30" t="s">
        <v>28</v>
      </c>
      <c r="AD7" s="31"/>
      <c r="AE7" s="32"/>
      <c r="AF7" s="30" t="s">
        <v>23</v>
      </c>
      <c r="AG7" s="31"/>
      <c r="AH7" s="32"/>
      <c r="AI7" s="28" t="s">
        <v>5</v>
      </c>
      <c r="AJ7" s="28" t="s">
        <v>6</v>
      </c>
      <c r="AK7" s="28" t="s">
        <v>7</v>
      </c>
    </row>
    <row r="8" spans="1:37" ht="86.25" customHeight="1" x14ac:dyDescent="0.25">
      <c r="A8" s="24"/>
      <c r="B8" s="25"/>
      <c r="C8" s="25"/>
      <c r="D8" s="25"/>
      <c r="E8" s="29"/>
      <c r="F8" s="29"/>
      <c r="G8" s="29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9"/>
      <c r="R8" s="29"/>
      <c r="S8" s="29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9"/>
      <c r="AJ8" s="29"/>
      <c r="AK8" s="29"/>
    </row>
    <row r="9" spans="1:37" ht="15.75" x14ac:dyDescent="0.25">
      <c r="A9" s="13">
        <v>1</v>
      </c>
      <c r="B9" s="3" t="str">
        <f>'[1]предшкольная группа'!B9</f>
        <v>Балдырған</v>
      </c>
      <c r="C9" s="3" t="str">
        <f>'[1]предшкольная группа'!C9</f>
        <v>Шаиржанова Л.А. Егибаева Г.С.</v>
      </c>
      <c r="D9" s="13">
        <v>1</v>
      </c>
      <c r="E9" s="3">
        <v>1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</v>
      </c>
      <c r="L9" s="3">
        <v>0</v>
      </c>
      <c r="M9" s="3">
        <v>0</v>
      </c>
      <c r="N9" s="3">
        <v>1</v>
      </c>
      <c r="O9" s="3">
        <v>0</v>
      </c>
      <c r="P9" s="3">
        <v>0</v>
      </c>
      <c r="Q9" s="3">
        <v>1</v>
      </c>
      <c r="R9" s="3">
        <v>0</v>
      </c>
      <c r="S9" s="3">
        <v>0</v>
      </c>
      <c r="T9" s="3">
        <v>1</v>
      </c>
      <c r="U9" s="3">
        <v>0</v>
      </c>
      <c r="V9" s="3">
        <v>0</v>
      </c>
      <c r="W9" s="3">
        <v>1</v>
      </c>
      <c r="X9" s="3">
        <v>0</v>
      </c>
      <c r="Y9" s="3">
        <v>0</v>
      </c>
      <c r="Z9" s="3">
        <v>1</v>
      </c>
      <c r="AA9" s="3">
        <v>0</v>
      </c>
      <c r="AB9" s="3">
        <v>0</v>
      </c>
      <c r="AC9" s="3">
        <v>1</v>
      </c>
      <c r="AD9" s="3">
        <v>0</v>
      </c>
      <c r="AE9" s="3">
        <v>0</v>
      </c>
      <c r="AF9" s="3">
        <v>1</v>
      </c>
      <c r="AG9" s="3">
        <v>0</v>
      </c>
      <c r="AH9" s="3">
        <v>0</v>
      </c>
      <c r="AI9" s="3">
        <v>1</v>
      </c>
      <c r="AJ9" s="3">
        <v>0</v>
      </c>
      <c r="AK9" s="3">
        <v>0</v>
      </c>
    </row>
    <row r="10" spans="1:37" ht="15.75" x14ac:dyDescent="0.25">
      <c r="A10" s="13">
        <v>2</v>
      </c>
      <c r="B10" s="3" t="str">
        <f>'[1]предшкольная группа'!B10</f>
        <v>Солнышко</v>
      </c>
      <c r="C10" s="3" t="str">
        <f>'[1]предшкольная группа'!C10</f>
        <v>Герр А.Л. Исмаилова Б.Г.</v>
      </c>
      <c r="D10" s="13">
        <v>12</v>
      </c>
      <c r="E10" s="3">
        <v>12</v>
      </c>
      <c r="F10" s="3">
        <v>0</v>
      </c>
      <c r="G10" s="3">
        <v>0</v>
      </c>
      <c r="H10" s="3">
        <v>11.2</v>
      </c>
      <c r="I10" s="3">
        <v>0.8</v>
      </c>
      <c r="J10" s="3">
        <v>0</v>
      </c>
      <c r="K10" s="3">
        <v>11.7</v>
      </c>
      <c r="L10" s="3">
        <v>0.3</v>
      </c>
      <c r="M10" s="3">
        <v>0</v>
      </c>
      <c r="N10" s="3">
        <v>6</v>
      </c>
      <c r="O10" s="3">
        <v>6</v>
      </c>
      <c r="P10" s="3">
        <v>0</v>
      </c>
      <c r="Q10" s="3">
        <v>10</v>
      </c>
      <c r="R10" s="3">
        <v>2</v>
      </c>
      <c r="S10" s="3">
        <v>0</v>
      </c>
      <c r="T10" s="3">
        <v>10</v>
      </c>
      <c r="U10" s="3">
        <v>2</v>
      </c>
      <c r="V10" s="3">
        <v>0</v>
      </c>
      <c r="W10" s="3">
        <v>10</v>
      </c>
      <c r="X10" s="3">
        <v>2</v>
      </c>
      <c r="Y10" s="3">
        <v>0</v>
      </c>
      <c r="Z10" s="3">
        <v>11</v>
      </c>
      <c r="AA10" s="3">
        <v>1</v>
      </c>
      <c r="AB10" s="3">
        <v>0</v>
      </c>
      <c r="AC10" s="3">
        <v>11.7</v>
      </c>
      <c r="AD10" s="3">
        <v>0.3</v>
      </c>
      <c r="AE10" s="3">
        <v>0</v>
      </c>
      <c r="AF10" s="3">
        <v>11.5</v>
      </c>
      <c r="AG10" s="3">
        <v>0.5</v>
      </c>
      <c r="AH10" s="3">
        <v>0</v>
      </c>
      <c r="AI10" s="3">
        <v>11.7</v>
      </c>
      <c r="AJ10" s="3">
        <v>0.3</v>
      </c>
      <c r="AK10" s="3">
        <v>0</v>
      </c>
    </row>
    <row r="11" spans="1:37" ht="15.75" x14ac:dyDescent="0.25">
      <c r="A11" s="13">
        <v>7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21" t="s">
        <v>13</v>
      </c>
      <c r="B12" s="22"/>
      <c r="C12" s="23"/>
      <c r="D12" s="18">
        <f t="shared" ref="D12:AK12" si="0">SUM(D9:D11)</f>
        <v>13</v>
      </c>
      <c r="E12" s="8">
        <f t="shared" si="0"/>
        <v>13</v>
      </c>
      <c r="F12" s="8">
        <f t="shared" si="0"/>
        <v>0</v>
      </c>
      <c r="G12" s="8">
        <f t="shared" si="0"/>
        <v>0</v>
      </c>
      <c r="H12" s="8">
        <f t="shared" si="0"/>
        <v>12.2</v>
      </c>
      <c r="I12" s="8">
        <f t="shared" si="0"/>
        <v>0.8</v>
      </c>
      <c r="J12" s="8">
        <f t="shared" si="0"/>
        <v>0</v>
      </c>
      <c r="K12" s="8">
        <f t="shared" si="0"/>
        <v>12.7</v>
      </c>
      <c r="L12" s="8">
        <f t="shared" si="0"/>
        <v>0.3</v>
      </c>
      <c r="M12" s="8">
        <f t="shared" si="0"/>
        <v>0</v>
      </c>
      <c r="N12" s="8">
        <f t="shared" si="0"/>
        <v>7</v>
      </c>
      <c r="O12" s="8">
        <f t="shared" si="0"/>
        <v>6</v>
      </c>
      <c r="P12" s="8">
        <f t="shared" si="0"/>
        <v>0</v>
      </c>
      <c r="Q12" s="8">
        <f t="shared" si="0"/>
        <v>11</v>
      </c>
      <c r="R12" s="8">
        <f t="shared" si="0"/>
        <v>2</v>
      </c>
      <c r="S12" s="8">
        <f t="shared" si="0"/>
        <v>0</v>
      </c>
      <c r="T12" s="8">
        <f t="shared" si="0"/>
        <v>11</v>
      </c>
      <c r="U12" s="8">
        <f t="shared" si="0"/>
        <v>2</v>
      </c>
      <c r="V12" s="8">
        <f t="shared" si="0"/>
        <v>0</v>
      </c>
      <c r="W12" s="8">
        <f t="shared" si="0"/>
        <v>11</v>
      </c>
      <c r="X12" s="8">
        <f t="shared" si="0"/>
        <v>2</v>
      </c>
      <c r="Y12" s="8">
        <f t="shared" si="0"/>
        <v>0</v>
      </c>
      <c r="Z12" s="8">
        <f t="shared" si="0"/>
        <v>12</v>
      </c>
      <c r="AA12" s="8">
        <f t="shared" si="0"/>
        <v>1</v>
      </c>
      <c r="AB12" s="8">
        <f t="shared" si="0"/>
        <v>0</v>
      </c>
      <c r="AC12" s="8">
        <f t="shared" si="0"/>
        <v>12.7</v>
      </c>
      <c r="AD12" s="8">
        <f t="shared" si="0"/>
        <v>0.3</v>
      </c>
      <c r="AE12" s="8">
        <f t="shared" si="0"/>
        <v>0</v>
      </c>
      <c r="AF12" s="8">
        <f t="shared" si="0"/>
        <v>12.5</v>
      </c>
      <c r="AG12" s="8">
        <f t="shared" si="0"/>
        <v>0.5</v>
      </c>
      <c r="AH12" s="8">
        <f t="shared" si="0"/>
        <v>0</v>
      </c>
      <c r="AI12" s="8">
        <f t="shared" si="0"/>
        <v>12.7</v>
      </c>
      <c r="AJ12" s="8">
        <f t="shared" si="0"/>
        <v>0.3</v>
      </c>
      <c r="AK12" s="8">
        <f t="shared" si="0"/>
        <v>0</v>
      </c>
    </row>
    <row r="13" spans="1:37" ht="15.75" x14ac:dyDescent="0.25">
      <c r="A13" s="21" t="s">
        <v>14</v>
      </c>
      <c r="B13" s="22"/>
      <c r="C13" s="22"/>
      <c r="D13" s="19">
        <f>D12*100/D12</f>
        <v>100</v>
      </c>
      <c r="E13" s="10">
        <f>E12*100/D12</f>
        <v>100</v>
      </c>
      <c r="F13" s="11">
        <f>F12*100/D12</f>
        <v>0</v>
      </c>
      <c r="G13" s="11">
        <f>G12*100/D12</f>
        <v>0</v>
      </c>
      <c r="H13" s="8">
        <f>H12*100/D12</f>
        <v>93.84615384615384</v>
      </c>
      <c r="I13" s="8">
        <f>I12*100/D12</f>
        <v>6.1538461538461542</v>
      </c>
      <c r="J13" s="8">
        <f>J12*100/D12</f>
        <v>0</v>
      </c>
      <c r="K13" s="8">
        <f>K12*100/D12</f>
        <v>97.692307692307693</v>
      </c>
      <c r="L13" s="8">
        <f>L12*100/D12</f>
        <v>2.3076923076923075</v>
      </c>
      <c r="M13" s="8">
        <f>M12*100/D12</f>
        <v>0</v>
      </c>
      <c r="N13" s="8">
        <f>N12*100/D12</f>
        <v>53.846153846153847</v>
      </c>
      <c r="O13" s="8">
        <f>O12*100/D12</f>
        <v>46.153846153846153</v>
      </c>
      <c r="P13" s="8">
        <f>P12*100/D12</f>
        <v>0</v>
      </c>
      <c r="Q13" s="8">
        <f>Q12*100/D12</f>
        <v>84.615384615384613</v>
      </c>
      <c r="R13" s="8">
        <f>R12*100/D12</f>
        <v>15.384615384615385</v>
      </c>
      <c r="S13" s="8">
        <f>S12*100/D12</f>
        <v>0</v>
      </c>
      <c r="T13" s="8">
        <f>T12*100/D12</f>
        <v>84.615384615384613</v>
      </c>
      <c r="U13" s="8">
        <f>U12*100/D12</f>
        <v>15.384615384615385</v>
      </c>
      <c r="V13" s="8">
        <f>V12*100/D12</f>
        <v>0</v>
      </c>
      <c r="W13" s="8">
        <f>W12*100/D12</f>
        <v>84.615384615384613</v>
      </c>
      <c r="X13" s="8">
        <f>X12*100/D12</f>
        <v>15.384615384615385</v>
      </c>
      <c r="Y13" s="8">
        <f>Y12*100/D12</f>
        <v>0</v>
      </c>
      <c r="Z13" s="8">
        <f>Z12*100/D12</f>
        <v>92.307692307692307</v>
      </c>
      <c r="AA13" s="8">
        <f>AA12*100/D12</f>
        <v>7.6923076923076925</v>
      </c>
      <c r="AB13" s="8">
        <f>AB12*100/D12</f>
        <v>0</v>
      </c>
      <c r="AC13" s="8">
        <f>AC12*100/D12</f>
        <v>97.692307692307693</v>
      </c>
      <c r="AD13" s="8">
        <f>AD12*100/D12</f>
        <v>2.3076923076923075</v>
      </c>
      <c r="AE13" s="8">
        <f>AE12*100/D12</f>
        <v>0</v>
      </c>
      <c r="AF13" s="8">
        <f>AF12*100/D12</f>
        <v>96.15384615384616</v>
      </c>
      <c r="AG13" s="8">
        <f>AG12*100/D12</f>
        <v>3.8461538461538463</v>
      </c>
      <c r="AH13" s="8">
        <f>AH12*100/D12</f>
        <v>0</v>
      </c>
      <c r="AI13" s="8">
        <f>AI12*100/D12</f>
        <v>97.692307692307693</v>
      </c>
      <c r="AJ13" s="8">
        <f>AJ12*100/D12</f>
        <v>2.3076923076923075</v>
      </c>
      <c r="AK13" s="8">
        <f>AK12*100/D12</f>
        <v>0</v>
      </c>
    </row>
  </sheetData>
  <mergeCells count="34">
    <mergeCell ref="F7:F8"/>
    <mergeCell ref="G7:G8"/>
    <mergeCell ref="Q7:Q8"/>
    <mergeCell ref="R7:R8"/>
    <mergeCell ref="S7:S8"/>
    <mergeCell ref="A13:C13"/>
    <mergeCell ref="A12:C12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opLeftCell="G1" zoomScale="80" zoomScaleNormal="80" workbookViewId="0">
      <selection activeCell="T4" sqref="T4:AB4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33" t="s">
        <v>24</v>
      </c>
      <c r="AM1" s="33"/>
      <c r="AN1" s="33"/>
    </row>
    <row r="2" spans="1:40" ht="15" customHeight="1" x14ac:dyDescent="0.25">
      <c r="A2" s="1"/>
      <c r="B2" s="27" t="s">
        <v>37</v>
      </c>
      <c r="C2" s="27"/>
      <c r="D2" s="27"/>
      <c r="E2" s="27"/>
      <c r="F2" s="27"/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6" t="s">
        <v>40</v>
      </c>
      <c r="U2" s="26"/>
      <c r="V2" s="26"/>
      <c r="W2" s="26"/>
      <c r="X2" s="26"/>
      <c r="Y2" s="26"/>
      <c r="Z2" s="26"/>
      <c r="AA2" s="26"/>
      <c r="AB2" s="26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6" t="s">
        <v>43</v>
      </c>
      <c r="C3" s="26"/>
      <c r="D3" s="26"/>
      <c r="E3" s="26"/>
      <c r="F3" s="26"/>
      <c r="G3" s="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6" t="s">
        <v>41</v>
      </c>
      <c r="U3" s="26"/>
      <c r="V3" s="26"/>
      <c r="W3" s="26"/>
      <c r="X3" s="26"/>
      <c r="Y3" s="26"/>
      <c r="Z3" s="26"/>
      <c r="AA3" s="26"/>
      <c r="AB3" s="26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4" t="s">
        <v>42</v>
      </c>
      <c r="U4" s="34"/>
      <c r="V4" s="34"/>
      <c r="W4" s="34"/>
      <c r="X4" s="34"/>
      <c r="Y4" s="34"/>
      <c r="Z4" s="34"/>
      <c r="AA4" s="34"/>
      <c r="AB4" s="34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4" t="s">
        <v>0</v>
      </c>
      <c r="B6" s="25" t="s">
        <v>2</v>
      </c>
      <c r="C6" s="25" t="s">
        <v>3</v>
      </c>
      <c r="D6" s="25" t="s">
        <v>12</v>
      </c>
      <c r="E6" s="24" t="s">
        <v>4</v>
      </c>
      <c r="F6" s="24"/>
      <c r="G6" s="24"/>
      <c r="H6" s="30" t="s">
        <v>9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  <c r="T6" s="30" t="s">
        <v>10</v>
      </c>
      <c r="U6" s="31"/>
      <c r="V6" s="32"/>
      <c r="W6" s="30" t="s">
        <v>11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2"/>
      <c r="AL6" s="25" t="s">
        <v>8</v>
      </c>
      <c r="AM6" s="25"/>
      <c r="AN6" s="25"/>
    </row>
    <row r="7" spans="1:40" ht="47.25" customHeight="1" x14ac:dyDescent="0.25">
      <c r="A7" s="24"/>
      <c r="B7" s="25"/>
      <c r="C7" s="25"/>
      <c r="D7" s="25"/>
      <c r="E7" s="28" t="s">
        <v>5</v>
      </c>
      <c r="F7" s="28" t="s">
        <v>6</v>
      </c>
      <c r="G7" s="28" t="s">
        <v>7</v>
      </c>
      <c r="H7" s="30" t="s">
        <v>20</v>
      </c>
      <c r="I7" s="31"/>
      <c r="J7" s="32"/>
      <c r="K7" s="30" t="s">
        <v>25</v>
      </c>
      <c r="L7" s="31"/>
      <c r="M7" s="32"/>
      <c r="N7" s="30" t="s">
        <v>30</v>
      </c>
      <c r="O7" s="31"/>
      <c r="P7" s="32"/>
      <c r="Q7" s="30" t="s">
        <v>29</v>
      </c>
      <c r="R7" s="31"/>
      <c r="S7" s="32"/>
      <c r="T7" s="28" t="s">
        <v>5</v>
      </c>
      <c r="U7" s="28" t="s">
        <v>6</v>
      </c>
      <c r="V7" s="28" t="s">
        <v>7</v>
      </c>
      <c r="W7" s="30" t="s">
        <v>26</v>
      </c>
      <c r="X7" s="31"/>
      <c r="Y7" s="32"/>
      <c r="Z7" s="30" t="s">
        <v>22</v>
      </c>
      <c r="AA7" s="31"/>
      <c r="AB7" s="32"/>
      <c r="AC7" s="30" t="s">
        <v>27</v>
      </c>
      <c r="AD7" s="31"/>
      <c r="AE7" s="32"/>
      <c r="AF7" s="30" t="s">
        <v>28</v>
      </c>
      <c r="AG7" s="31"/>
      <c r="AH7" s="32"/>
      <c r="AI7" s="30" t="s">
        <v>23</v>
      </c>
      <c r="AJ7" s="31"/>
      <c r="AK7" s="32"/>
      <c r="AL7" s="28" t="s">
        <v>5</v>
      </c>
      <c r="AM7" s="28" t="s">
        <v>6</v>
      </c>
      <c r="AN7" s="28" t="s">
        <v>7</v>
      </c>
    </row>
    <row r="8" spans="1:40" ht="87.75" customHeight="1" x14ac:dyDescent="0.25">
      <c r="A8" s="24"/>
      <c r="B8" s="25"/>
      <c r="C8" s="25"/>
      <c r="D8" s="25"/>
      <c r="E8" s="29"/>
      <c r="F8" s="29"/>
      <c r="G8" s="29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12" t="s">
        <v>5</v>
      </c>
      <c r="R8" s="12" t="s">
        <v>6</v>
      </c>
      <c r="S8" s="12" t="s">
        <v>7</v>
      </c>
      <c r="T8" s="29"/>
      <c r="U8" s="29"/>
      <c r="V8" s="29"/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12" t="s">
        <v>5</v>
      </c>
      <c r="AJ8" s="12" t="s">
        <v>6</v>
      </c>
      <c r="AK8" s="12" t="s">
        <v>7</v>
      </c>
      <c r="AL8" s="29"/>
      <c r="AM8" s="29"/>
      <c r="AN8" s="29"/>
    </row>
    <row r="9" spans="1:40" ht="15.75" x14ac:dyDescent="0.25">
      <c r="A9" s="13">
        <v>1</v>
      </c>
      <c r="B9" s="3" t="str">
        <f>'[1]предшкольная группа'!B9</f>
        <v>Балдырған</v>
      </c>
      <c r="C9" s="3" t="str">
        <f>'[1]предшкольная группа'!C9</f>
        <v>Шаиржанова Л.А. Егибаева Г.С.</v>
      </c>
      <c r="D9" s="13">
        <v>3</v>
      </c>
      <c r="E9" s="3">
        <v>3</v>
      </c>
      <c r="F9" s="3">
        <v>0</v>
      </c>
      <c r="G9" s="3">
        <v>0</v>
      </c>
      <c r="H9" s="3">
        <v>3</v>
      </c>
      <c r="I9" s="3">
        <v>0</v>
      </c>
      <c r="J9" s="3">
        <v>0</v>
      </c>
      <c r="K9" s="3">
        <v>3</v>
      </c>
      <c r="L9" s="3">
        <v>0</v>
      </c>
      <c r="M9" s="3">
        <v>0</v>
      </c>
      <c r="N9" s="3">
        <v>3</v>
      </c>
      <c r="O9" s="3">
        <v>0</v>
      </c>
      <c r="P9" s="3">
        <v>0</v>
      </c>
      <c r="Q9" s="3">
        <v>3</v>
      </c>
      <c r="R9" s="3">
        <v>0</v>
      </c>
      <c r="S9" s="3">
        <v>0</v>
      </c>
      <c r="T9" s="3">
        <v>3</v>
      </c>
      <c r="U9" s="3">
        <v>0</v>
      </c>
      <c r="V9" s="3">
        <v>0</v>
      </c>
      <c r="W9" s="3">
        <v>3</v>
      </c>
      <c r="X9" s="3">
        <v>0</v>
      </c>
      <c r="Y9" s="3">
        <v>0</v>
      </c>
      <c r="Z9" s="3">
        <v>3</v>
      </c>
      <c r="AA9" s="3">
        <v>0</v>
      </c>
      <c r="AB9" s="3">
        <v>0</v>
      </c>
      <c r="AC9" s="3">
        <v>3</v>
      </c>
      <c r="AD9" s="3">
        <v>0</v>
      </c>
      <c r="AE9" s="3">
        <v>0</v>
      </c>
      <c r="AF9" s="3">
        <v>3</v>
      </c>
      <c r="AG9" s="3">
        <v>0</v>
      </c>
      <c r="AH9" s="3">
        <v>0</v>
      </c>
      <c r="AI9" s="3">
        <v>3</v>
      </c>
      <c r="AJ9" s="3">
        <v>0</v>
      </c>
      <c r="AK9" s="3">
        <v>0</v>
      </c>
      <c r="AL9" s="3">
        <v>3</v>
      </c>
      <c r="AM9" s="3">
        <v>0</v>
      </c>
      <c r="AN9" s="3">
        <v>0</v>
      </c>
    </row>
    <row r="10" spans="1:40" ht="15.75" x14ac:dyDescent="0.25">
      <c r="A10" s="13">
        <v>2</v>
      </c>
      <c r="B10" s="3" t="str">
        <f>'[1]предшкольная группа'!B10</f>
        <v>Солнышко</v>
      </c>
      <c r="C10" s="3" t="str">
        <f>'[1]предшкольная группа'!C10</f>
        <v>Герр А.Л. Исмаилова Б.Г.</v>
      </c>
      <c r="D10" s="13">
        <v>13</v>
      </c>
      <c r="E10" s="3">
        <v>13</v>
      </c>
      <c r="F10" s="3">
        <v>0</v>
      </c>
      <c r="G10" s="3">
        <v>0</v>
      </c>
      <c r="H10" s="3">
        <v>11</v>
      </c>
      <c r="I10" s="3">
        <v>2</v>
      </c>
      <c r="J10" s="3">
        <v>0</v>
      </c>
      <c r="K10" s="3">
        <v>11.4</v>
      </c>
      <c r="L10" s="3">
        <v>1.6</v>
      </c>
      <c r="M10" s="3">
        <v>0</v>
      </c>
      <c r="N10" s="3">
        <v>11.3</v>
      </c>
      <c r="O10" s="3">
        <v>1.7</v>
      </c>
      <c r="P10" s="3">
        <v>0</v>
      </c>
      <c r="Q10" s="3">
        <v>8.6999999999999993</v>
      </c>
      <c r="R10" s="3">
        <v>4.3</v>
      </c>
      <c r="S10" s="3">
        <v>0</v>
      </c>
      <c r="T10" s="3">
        <v>12</v>
      </c>
      <c r="U10" s="3">
        <v>1</v>
      </c>
      <c r="V10" s="3">
        <v>0</v>
      </c>
      <c r="W10" s="3">
        <v>13</v>
      </c>
      <c r="X10" s="3">
        <v>0</v>
      </c>
      <c r="Y10" s="3">
        <v>0</v>
      </c>
      <c r="Z10" s="3">
        <v>11.4</v>
      </c>
      <c r="AA10" s="3">
        <v>1.6</v>
      </c>
      <c r="AB10" s="3">
        <v>0</v>
      </c>
      <c r="AC10" s="3">
        <v>11.4</v>
      </c>
      <c r="AD10" s="3">
        <v>1.6</v>
      </c>
      <c r="AE10" s="3">
        <v>0</v>
      </c>
      <c r="AF10" s="3">
        <v>12</v>
      </c>
      <c r="AG10" s="3">
        <v>1</v>
      </c>
      <c r="AH10" s="3">
        <v>0</v>
      </c>
      <c r="AI10" s="3">
        <v>11.9</v>
      </c>
      <c r="AJ10" s="3">
        <v>1.1000000000000001</v>
      </c>
      <c r="AK10" s="3">
        <v>0</v>
      </c>
      <c r="AL10" s="3">
        <v>12</v>
      </c>
      <c r="AM10" s="3">
        <v>1</v>
      </c>
      <c r="AN10" s="3">
        <v>0</v>
      </c>
    </row>
    <row r="11" spans="1:40" ht="15.75" x14ac:dyDescent="0.25">
      <c r="A11" s="13">
        <v>7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21" t="s">
        <v>13</v>
      </c>
      <c r="B12" s="22"/>
      <c r="C12" s="23"/>
      <c r="D12" s="8">
        <f t="shared" ref="D12:AN12" si="0">SUM(D9:D11)</f>
        <v>16</v>
      </c>
      <c r="E12" s="8">
        <f t="shared" si="0"/>
        <v>16</v>
      </c>
      <c r="F12" s="8">
        <f t="shared" si="0"/>
        <v>0</v>
      </c>
      <c r="G12" s="8">
        <f t="shared" si="0"/>
        <v>0</v>
      </c>
      <c r="H12" s="8">
        <f t="shared" si="0"/>
        <v>14</v>
      </c>
      <c r="I12" s="8">
        <f t="shared" si="0"/>
        <v>2</v>
      </c>
      <c r="J12" s="8">
        <f t="shared" si="0"/>
        <v>0</v>
      </c>
      <c r="K12" s="8">
        <f t="shared" si="0"/>
        <v>14.4</v>
      </c>
      <c r="L12" s="8">
        <f t="shared" si="0"/>
        <v>1.6</v>
      </c>
      <c r="M12" s="8">
        <f t="shared" si="0"/>
        <v>0</v>
      </c>
      <c r="N12" s="8">
        <f t="shared" si="0"/>
        <v>14.3</v>
      </c>
      <c r="O12" s="8">
        <f t="shared" si="0"/>
        <v>1.7</v>
      </c>
      <c r="P12" s="8">
        <f t="shared" si="0"/>
        <v>0</v>
      </c>
      <c r="Q12" s="8">
        <f t="shared" si="0"/>
        <v>11.7</v>
      </c>
      <c r="R12" s="8">
        <f t="shared" si="0"/>
        <v>4.3</v>
      </c>
      <c r="S12" s="8">
        <f t="shared" si="0"/>
        <v>0</v>
      </c>
      <c r="T12" s="8">
        <f t="shared" si="0"/>
        <v>15</v>
      </c>
      <c r="U12" s="8">
        <f t="shared" si="0"/>
        <v>1</v>
      </c>
      <c r="V12" s="8">
        <f t="shared" si="0"/>
        <v>0</v>
      </c>
      <c r="W12" s="8">
        <f t="shared" si="0"/>
        <v>16</v>
      </c>
      <c r="X12" s="8">
        <f t="shared" si="0"/>
        <v>0</v>
      </c>
      <c r="Y12" s="8">
        <f t="shared" si="0"/>
        <v>0</v>
      </c>
      <c r="Z12" s="8">
        <f t="shared" si="0"/>
        <v>14.4</v>
      </c>
      <c r="AA12" s="8">
        <f t="shared" si="0"/>
        <v>1.6</v>
      </c>
      <c r="AB12" s="8">
        <f t="shared" si="0"/>
        <v>0</v>
      </c>
      <c r="AC12" s="8">
        <f t="shared" si="0"/>
        <v>14.4</v>
      </c>
      <c r="AD12" s="8">
        <f t="shared" si="0"/>
        <v>1.6</v>
      </c>
      <c r="AE12" s="8">
        <f t="shared" si="0"/>
        <v>0</v>
      </c>
      <c r="AF12" s="8">
        <f t="shared" si="0"/>
        <v>15</v>
      </c>
      <c r="AG12" s="8">
        <f t="shared" si="0"/>
        <v>1</v>
      </c>
      <c r="AH12" s="8">
        <f t="shared" si="0"/>
        <v>0</v>
      </c>
      <c r="AI12" s="8">
        <f t="shared" si="0"/>
        <v>14.9</v>
      </c>
      <c r="AJ12" s="8">
        <f t="shared" si="0"/>
        <v>1.1000000000000001</v>
      </c>
      <c r="AK12" s="8">
        <f t="shared" si="0"/>
        <v>0</v>
      </c>
      <c r="AL12" s="8">
        <f t="shared" si="0"/>
        <v>15</v>
      </c>
      <c r="AM12" s="8">
        <f t="shared" si="0"/>
        <v>1</v>
      </c>
      <c r="AN12" s="8">
        <f t="shared" si="0"/>
        <v>0</v>
      </c>
    </row>
    <row r="13" spans="1:40" ht="15.75" x14ac:dyDescent="0.25">
      <c r="A13" s="21" t="s">
        <v>14</v>
      </c>
      <c r="B13" s="22"/>
      <c r="C13" s="22"/>
      <c r="D13" s="9">
        <f>D12*100/D12</f>
        <v>100</v>
      </c>
      <c r="E13" s="10">
        <f>E12*100/D12</f>
        <v>100</v>
      </c>
      <c r="F13" s="11">
        <f>F12*100/D12</f>
        <v>0</v>
      </c>
      <c r="G13" s="11">
        <f>G12*100/D12</f>
        <v>0</v>
      </c>
      <c r="H13" s="8">
        <f>H12*100/D12</f>
        <v>87.5</v>
      </c>
      <c r="I13" s="8">
        <f>I12*100/D12</f>
        <v>12.5</v>
      </c>
      <c r="J13" s="8">
        <f>J12*100/D12</f>
        <v>0</v>
      </c>
      <c r="K13" s="8">
        <f>K12*100/D12</f>
        <v>90</v>
      </c>
      <c r="L13" s="8">
        <f>L12*100/D12</f>
        <v>10</v>
      </c>
      <c r="M13" s="8">
        <f>M12*100/D12</f>
        <v>0</v>
      </c>
      <c r="N13" s="8">
        <f>N12*100/D12</f>
        <v>89.375</v>
      </c>
      <c r="O13" s="8">
        <f>O12*100/D12</f>
        <v>10.625</v>
      </c>
      <c r="P13" s="8">
        <f>P12*100/D12</f>
        <v>0</v>
      </c>
      <c r="Q13" s="8">
        <f>Q12*100/D12</f>
        <v>73.125</v>
      </c>
      <c r="R13" s="8">
        <f>R12*100/D12</f>
        <v>26.875</v>
      </c>
      <c r="S13" s="8">
        <f>S12*100/D12</f>
        <v>0</v>
      </c>
      <c r="T13" s="8">
        <f>T12*100/D12</f>
        <v>93.75</v>
      </c>
      <c r="U13" s="8">
        <f>U12*100/D12</f>
        <v>6.25</v>
      </c>
      <c r="V13" s="8">
        <f>V12*100/D12</f>
        <v>0</v>
      </c>
      <c r="W13" s="8">
        <f>W12*100/D12</f>
        <v>100</v>
      </c>
      <c r="X13" s="8">
        <f>X12*100/D12</f>
        <v>0</v>
      </c>
      <c r="Y13" s="8">
        <f>Y12*100/D12</f>
        <v>0</v>
      </c>
      <c r="Z13" s="8">
        <f>Z12*100/D12</f>
        <v>90</v>
      </c>
      <c r="AA13" s="8">
        <f>AA12*100/D12</f>
        <v>10</v>
      </c>
      <c r="AB13" s="8">
        <f>AB12*100/D12</f>
        <v>0</v>
      </c>
      <c r="AC13" s="8">
        <f>AC12*100/D12</f>
        <v>90</v>
      </c>
      <c r="AD13" s="8">
        <f>AD12*100/D12</f>
        <v>10</v>
      </c>
      <c r="AE13" s="8">
        <f>AE12*100/D12</f>
        <v>0</v>
      </c>
      <c r="AF13" s="8">
        <f>AF12*100/D12</f>
        <v>93.75</v>
      </c>
      <c r="AG13" s="8">
        <f>AG12*100/D12</f>
        <v>6.25</v>
      </c>
      <c r="AH13" s="8">
        <f>AH12*100/D12</f>
        <v>0</v>
      </c>
      <c r="AI13" s="8">
        <f>AI12*100/D12</f>
        <v>93.125</v>
      </c>
      <c r="AJ13" s="8">
        <f>AJ12*100/D12</f>
        <v>6.8750000000000009</v>
      </c>
      <c r="AK13" s="8">
        <f>AK12*100/D12</f>
        <v>0</v>
      </c>
      <c r="AL13" s="8">
        <f>AL12*100/D12</f>
        <v>93.75</v>
      </c>
      <c r="AM13" s="8">
        <f>AM12*100/D12</f>
        <v>6.25</v>
      </c>
      <c r="AN13" s="8">
        <f>AN12*100/D12</f>
        <v>0</v>
      </c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3:C13"/>
    <mergeCell ref="A12:C12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topLeftCell="A10" zoomScale="80" zoomScaleNormal="80" workbookViewId="0">
      <selection activeCell="O11" sqref="O11"/>
    </sheetView>
  </sheetViews>
  <sheetFormatPr defaultRowHeight="15" x14ac:dyDescent="0.25"/>
  <cols>
    <col min="1" max="1" width="6.42578125" customWidth="1"/>
    <col min="2" max="2" width="29.85546875" customWidth="1"/>
    <col min="3" max="3" width="10.42578125" customWidth="1"/>
    <col min="21" max="21" width="10.85546875" customWidth="1"/>
  </cols>
  <sheetData>
    <row r="1" spans="1:24" x14ac:dyDescent="0.25">
      <c r="W1" s="33" t="s">
        <v>24</v>
      </c>
      <c r="X1" s="33"/>
    </row>
    <row r="2" spans="1:24" ht="15.75" x14ac:dyDescent="0.25">
      <c r="A2" s="1"/>
      <c r="B2" s="27" t="s">
        <v>1</v>
      </c>
      <c r="C2" s="27"/>
      <c r="D2" s="27"/>
      <c r="E2" s="27"/>
      <c r="F2" s="27"/>
      <c r="G2" s="1"/>
      <c r="H2" s="1"/>
      <c r="I2" s="1"/>
      <c r="J2" s="26" t="s">
        <v>40</v>
      </c>
      <c r="K2" s="26"/>
      <c r="L2" s="26"/>
      <c r="M2" s="26"/>
      <c r="N2" s="26"/>
      <c r="O2" s="26"/>
      <c r="P2" s="26"/>
      <c r="Q2" s="26"/>
      <c r="R2" s="26"/>
      <c r="S2" s="1"/>
      <c r="T2" s="1"/>
      <c r="U2" s="1"/>
      <c r="V2" s="1"/>
      <c r="W2" s="1"/>
      <c r="X2" s="1"/>
    </row>
    <row r="3" spans="1:24" ht="15.75" x14ac:dyDescent="0.25">
      <c r="A3" s="1"/>
      <c r="B3" s="26" t="s">
        <v>44</v>
      </c>
      <c r="C3" s="26"/>
      <c r="D3" s="26"/>
      <c r="E3" s="26"/>
      <c r="F3" s="26"/>
      <c r="G3" s="26"/>
      <c r="H3" s="26"/>
      <c r="I3" s="2"/>
      <c r="J3" s="26" t="s">
        <v>41</v>
      </c>
      <c r="K3" s="26"/>
      <c r="L3" s="26"/>
      <c r="M3" s="26"/>
      <c r="N3" s="26"/>
      <c r="O3" s="26"/>
      <c r="P3" s="26"/>
      <c r="Q3" s="26"/>
      <c r="R3" s="26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6" t="s">
        <v>42</v>
      </c>
      <c r="K4" s="26"/>
      <c r="L4" s="26"/>
      <c r="M4" s="26"/>
      <c r="N4" s="26"/>
      <c r="O4" s="26"/>
      <c r="P4" s="26"/>
      <c r="Q4" s="26"/>
      <c r="R4" s="26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5" t="s">
        <v>0</v>
      </c>
      <c r="B6" s="25" t="s">
        <v>15</v>
      </c>
      <c r="C6" s="25" t="s">
        <v>12</v>
      </c>
      <c r="D6" s="40" t="s">
        <v>4</v>
      </c>
      <c r="E6" s="40"/>
      <c r="F6" s="40"/>
      <c r="G6" s="39" t="s">
        <v>9</v>
      </c>
      <c r="H6" s="39"/>
      <c r="I6" s="39"/>
      <c r="J6" s="39" t="s">
        <v>10</v>
      </c>
      <c r="K6" s="39"/>
      <c r="L6" s="39"/>
      <c r="M6" s="39" t="s">
        <v>11</v>
      </c>
      <c r="N6" s="39"/>
      <c r="O6" s="39"/>
      <c r="P6" s="39" t="s">
        <v>8</v>
      </c>
      <c r="Q6" s="39"/>
      <c r="R6" s="39"/>
      <c r="S6" s="36" t="s">
        <v>31</v>
      </c>
      <c r="T6" s="37"/>
      <c r="U6" s="37"/>
      <c r="V6" s="37"/>
      <c r="W6" s="37"/>
      <c r="X6" s="38"/>
    </row>
    <row r="7" spans="1:24" ht="110.25" x14ac:dyDescent="0.25">
      <c r="A7" s="35"/>
      <c r="B7" s="25"/>
      <c r="C7" s="25"/>
      <c r="D7" s="12" t="s">
        <v>5</v>
      </c>
      <c r="E7" s="12" t="s">
        <v>6</v>
      </c>
      <c r="F7" s="12" t="s">
        <v>7</v>
      </c>
      <c r="G7" s="12" t="s">
        <v>5</v>
      </c>
      <c r="H7" s="12" t="s">
        <v>6</v>
      </c>
      <c r="I7" s="12" t="s">
        <v>7</v>
      </c>
      <c r="J7" s="12" t="s">
        <v>5</v>
      </c>
      <c r="K7" s="12" t="s">
        <v>6</v>
      </c>
      <c r="L7" s="12" t="s">
        <v>7</v>
      </c>
      <c r="M7" s="12" t="s">
        <v>5</v>
      </c>
      <c r="N7" s="12" t="s">
        <v>6</v>
      </c>
      <c r="O7" s="12" t="s">
        <v>7</v>
      </c>
      <c r="P7" s="12" t="s">
        <v>5</v>
      </c>
      <c r="Q7" s="12" t="s">
        <v>6</v>
      </c>
      <c r="R7" s="12" t="s">
        <v>7</v>
      </c>
      <c r="S7" s="12" t="s">
        <v>5</v>
      </c>
      <c r="T7" s="12" t="s">
        <v>14</v>
      </c>
      <c r="U7" s="12" t="s">
        <v>6</v>
      </c>
      <c r="V7" s="12" t="s">
        <v>14</v>
      </c>
      <c r="W7" s="12" t="s">
        <v>7</v>
      </c>
      <c r="X7" s="12" t="s">
        <v>14</v>
      </c>
    </row>
    <row r="8" spans="1:24" ht="15.75" x14ac:dyDescent="0.25">
      <c r="A8" s="17">
        <v>1</v>
      </c>
      <c r="B8" s="6" t="s">
        <v>16</v>
      </c>
      <c r="C8" s="13">
        <v>10</v>
      </c>
      <c r="D8" s="3">
        <v>4.3</v>
      </c>
      <c r="E8" s="3">
        <v>5</v>
      </c>
      <c r="F8" s="3">
        <v>0.7</v>
      </c>
      <c r="G8" s="3">
        <v>4</v>
      </c>
      <c r="H8" s="3">
        <v>4.5</v>
      </c>
      <c r="I8" s="3">
        <v>1.5</v>
      </c>
      <c r="J8" s="3">
        <v>2.8</v>
      </c>
      <c r="K8" s="3">
        <v>5</v>
      </c>
      <c r="L8" s="3">
        <v>2.2000000000000002</v>
      </c>
      <c r="M8" s="3">
        <v>3.75</v>
      </c>
      <c r="N8" s="3">
        <v>4.9000000000000004</v>
      </c>
      <c r="O8" s="3">
        <v>1.35</v>
      </c>
      <c r="P8" s="3">
        <v>2.8</v>
      </c>
      <c r="Q8" s="3">
        <v>5.2</v>
      </c>
      <c r="R8" s="3">
        <v>2</v>
      </c>
      <c r="S8" s="13">
        <f t="shared" ref="S8:S12" si="0">(D8+G8+J8+M8+P8)/5</f>
        <v>3.5300000000000002</v>
      </c>
      <c r="T8" s="13">
        <f t="shared" ref="T8:T12" si="1">S8*100/C8</f>
        <v>35.299999999999997</v>
      </c>
      <c r="U8" s="13">
        <f t="shared" ref="U8:U12" si="2">(E8+H8+K8+N8+Q8)/5</f>
        <v>4.92</v>
      </c>
      <c r="V8" s="13">
        <f t="shared" ref="V8:V12" si="3">U8*100/C8</f>
        <v>49.2</v>
      </c>
      <c r="W8" s="13">
        <f t="shared" ref="W8:W12" si="4">(F8+I8+L8+O8+R8)/5</f>
        <v>1.55</v>
      </c>
      <c r="X8" s="3">
        <f t="shared" ref="X8:X12" si="5">W8*100/C8</f>
        <v>15.5</v>
      </c>
    </row>
    <row r="9" spans="1:24" ht="15.75" x14ac:dyDescent="0.25">
      <c r="A9" s="17">
        <v>2</v>
      </c>
      <c r="B9" s="3" t="s">
        <v>17</v>
      </c>
      <c r="C9" s="13">
        <v>16</v>
      </c>
      <c r="D9" s="3">
        <v>8.75</v>
      </c>
      <c r="E9" s="3">
        <v>6.5</v>
      </c>
      <c r="F9" s="3">
        <v>0.75</v>
      </c>
      <c r="G9" s="3">
        <v>8.6</v>
      </c>
      <c r="H9" s="3">
        <v>6.6</v>
      </c>
      <c r="I9" s="3">
        <v>0.8</v>
      </c>
      <c r="J9" s="3">
        <v>8.5</v>
      </c>
      <c r="K9" s="3">
        <v>7</v>
      </c>
      <c r="L9" s="3">
        <v>0.5</v>
      </c>
      <c r="M9" s="3">
        <v>9</v>
      </c>
      <c r="N9" s="3">
        <v>6</v>
      </c>
      <c r="O9" s="3">
        <v>1</v>
      </c>
      <c r="P9" s="3">
        <v>10.25</v>
      </c>
      <c r="Q9" s="3">
        <v>5.5</v>
      </c>
      <c r="R9" s="3">
        <v>0.25</v>
      </c>
      <c r="S9" s="13">
        <f t="shared" si="0"/>
        <v>9.02</v>
      </c>
      <c r="T9" s="13">
        <f t="shared" si="1"/>
        <v>56.375</v>
      </c>
      <c r="U9" s="13">
        <f t="shared" si="2"/>
        <v>6.32</v>
      </c>
      <c r="V9" s="13">
        <f t="shared" si="3"/>
        <v>39.5</v>
      </c>
      <c r="W9" s="13">
        <f t="shared" si="4"/>
        <v>0.65999999999999992</v>
      </c>
      <c r="X9" s="3">
        <f t="shared" si="5"/>
        <v>4.1249999999999991</v>
      </c>
    </row>
    <row r="10" spans="1:24" ht="15.75" x14ac:dyDescent="0.25">
      <c r="A10" s="17">
        <v>3</v>
      </c>
      <c r="B10" s="3" t="s">
        <v>18</v>
      </c>
      <c r="C10" s="13">
        <v>22</v>
      </c>
      <c r="D10" s="3">
        <v>11</v>
      </c>
      <c r="E10" s="3">
        <v>10</v>
      </c>
      <c r="F10" s="3">
        <v>1</v>
      </c>
      <c r="G10" s="3">
        <v>9.6</v>
      </c>
      <c r="H10" s="3">
        <v>9.9</v>
      </c>
      <c r="I10" s="3">
        <v>2.5</v>
      </c>
      <c r="J10" s="3">
        <v>13.4</v>
      </c>
      <c r="K10" s="3">
        <v>6.4</v>
      </c>
      <c r="L10" s="3">
        <v>2.2000000000000002</v>
      </c>
      <c r="M10" s="3">
        <v>9</v>
      </c>
      <c r="N10" s="3">
        <v>7</v>
      </c>
      <c r="O10" s="3">
        <v>6</v>
      </c>
      <c r="P10" s="3">
        <v>9</v>
      </c>
      <c r="Q10" s="3">
        <v>7</v>
      </c>
      <c r="R10" s="3">
        <v>6</v>
      </c>
      <c r="S10" s="13">
        <f t="shared" si="0"/>
        <v>10.4</v>
      </c>
      <c r="T10" s="13">
        <f t="shared" si="1"/>
        <v>47.272727272727273</v>
      </c>
      <c r="U10" s="13">
        <f t="shared" si="2"/>
        <v>8.0599999999999987</v>
      </c>
      <c r="V10" s="13">
        <f t="shared" si="3"/>
        <v>36.636363636363633</v>
      </c>
      <c r="W10" s="13">
        <f t="shared" si="4"/>
        <v>3.54</v>
      </c>
      <c r="X10" s="3">
        <f t="shared" si="5"/>
        <v>16.09090909090909</v>
      </c>
    </row>
    <row r="11" spans="1:24" ht="15.75" x14ac:dyDescent="0.25">
      <c r="A11" s="17">
        <v>4</v>
      </c>
      <c r="B11" s="3" t="s">
        <v>19</v>
      </c>
      <c r="C11" s="13">
        <v>13</v>
      </c>
      <c r="D11" s="3">
        <v>13</v>
      </c>
      <c r="E11" s="3">
        <v>0</v>
      </c>
      <c r="F11" s="3">
        <v>0</v>
      </c>
      <c r="G11" s="3">
        <v>10.6</v>
      </c>
      <c r="H11" s="3">
        <v>2.4</v>
      </c>
      <c r="I11" s="3">
        <v>0</v>
      </c>
      <c r="J11" s="3">
        <v>11</v>
      </c>
      <c r="K11" s="3">
        <v>2</v>
      </c>
      <c r="L11" s="3">
        <v>0</v>
      </c>
      <c r="M11" s="3">
        <v>11.8</v>
      </c>
      <c r="N11" s="20">
        <v>1.2</v>
      </c>
      <c r="O11" s="3">
        <v>0</v>
      </c>
      <c r="P11" s="3">
        <v>12.7</v>
      </c>
      <c r="Q11" s="3">
        <v>0.3</v>
      </c>
      <c r="R11" s="3">
        <v>0</v>
      </c>
      <c r="S11" s="13">
        <f t="shared" si="0"/>
        <v>11.820000000000002</v>
      </c>
      <c r="T11" s="13">
        <f t="shared" si="1"/>
        <v>90.923076923076934</v>
      </c>
      <c r="U11" s="13">
        <f t="shared" si="2"/>
        <v>1.1800000000000002</v>
      </c>
      <c r="V11" s="13">
        <f t="shared" si="3"/>
        <v>9.0769230769230784</v>
      </c>
      <c r="W11" s="13">
        <f t="shared" si="4"/>
        <v>0</v>
      </c>
      <c r="X11" s="3">
        <f t="shared" si="5"/>
        <v>0</v>
      </c>
    </row>
    <row r="12" spans="1:24" ht="18" customHeight="1" x14ac:dyDescent="0.25">
      <c r="A12" s="17">
        <v>5</v>
      </c>
      <c r="B12" s="3" t="s">
        <v>32</v>
      </c>
      <c r="C12" s="13">
        <v>16</v>
      </c>
      <c r="D12" s="3">
        <v>16</v>
      </c>
      <c r="E12" s="3">
        <v>0</v>
      </c>
      <c r="F12" s="3">
        <v>0</v>
      </c>
      <c r="G12" s="3">
        <v>13.6</v>
      </c>
      <c r="H12" s="3">
        <v>2.4</v>
      </c>
      <c r="I12" s="3">
        <v>0</v>
      </c>
      <c r="J12" s="3">
        <v>11.7</v>
      </c>
      <c r="K12" s="3">
        <v>4.3</v>
      </c>
      <c r="L12" s="3">
        <v>0</v>
      </c>
      <c r="M12" s="3">
        <v>15</v>
      </c>
      <c r="N12" s="3">
        <v>1</v>
      </c>
      <c r="O12" s="3">
        <v>0</v>
      </c>
      <c r="P12" s="3">
        <v>15</v>
      </c>
      <c r="Q12" s="3">
        <v>1</v>
      </c>
      <c r="R12" s="3">
        <v>0</v>
      </c>
      <c r="S12" s="13">
        <f t="shared" si="0"/>
        <v>14.26</v>
      </c>
      <c r="T12" s="13">
        <f t="shared" si="1"/>
        <v>89.125</v>
      </c>
      <c r="U12" s="13">
        <f t="shared" si="2"/>
        <v>1.7399999999999998</v>
      </c>
      <c r="V12" s="13">
        <f t="shared" si="3"/>
        <v>10.874999999999998</v>
      </c>
      <c r="W12" s="13">
        <f t="shared" si="4"/>
        <v>0</v>
      </c>
      <c r="X12" s="3">
        <f t="shared" si="5"/>
        <v>0</v>
      </c>
    </row>
    <row r="13" spans="1:24" ht="29.45" customHeight="1" x14ac:dyDescent="0.25">
      <c r="A13" s="17">
        <v>6</v>
      </c>
      <c r="B13" s="6" t="s">
        <v>38</v>
      </c>
      <c r="C13" s="1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3">
        <f>(D13+G13+J13+M13+P13)/5</f>
        <v>0</v>
      </c>
      <c r="T13" s="13" t="e">
        <f>S13*100/C13</f>
        <v>#DIV/0!</v>
      </c>
      <c r="U13" s="13">
        <f>(E13+H13+K13+N13+Q13)/5</f>
        <v>0</v>
      </c>
      <c r="V13" s="13" t="e">
        <f>U13*100/C13</f>
        <v>#DIV/0!</v>
      </c>
      <c r="W13" s="13">
        <f>(F13+I13+L13+O13+R13)/5</f>
        <v>0</v>
      </c>
      <c r="X13" s="3" t="e">
        <f>W13*100/C13</f>
        <v>#DIV/0!</v>
      </c>
    </row>
    <row r="14" spans="1:24" ht="36.6" customHeight="1" x14ac:dyDescent="0.25">
      <c r="A14" s="17">
        <v>7</v>
      </c>
      <c r="B14" s="6" t="s">
        <v>39</v>
      </c>
      <c r="C14" s="1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3">
        <f>(D14+G14+J14+M14+P14)/5</f>
        <v>0</v>
      </c>
      <c r="T14" s="13" t="e">
        <f>S14*100/C14</f>
        <v>#DIV/0!</v>
      </c>
      <c r="U14" s="13">
        <f>(E14+H14+K14+N14+Q14)/5</f>
        <v>0</v>
      </c>
      <c r="V14" s="13" t="e">
        <f>U14*100/C14</f>
        <v>#DIV/0!</v>
      </c>
      <c r="W14" s="13">
        <f>(F14+I14+L14+O14+R14)/5</f>
        <v>0</v>
      </c>
      <c r="X14" s="3" t="e">
        <f>W14*100/C14</f>
        <v>#DIV/0!</v>
      </c>
    </row>
    <row r="15" spans="1:24" ht="15.75" x14ac:dyDescent="0.25">
      <c r="A15" s="1"/>
      <c r="B15" s="5" t="s">
        <v>13</v>
      </c>
      <c r="C15" s="18">
        <f t="shared" ref="C15:R15" si="6">C8+C9+C10+C11+C12+C13+C14</f>
        <v>77</v>
      </c>
      <c r="D15" s="18">
        <f t="shared" si="6"/>
        <v>53.05</v>
      </c>
      <c r="E15" s="18">
        <f t="shared" si="6"/>
        <v>21.5</v>
      </c>
      <c r="F15" s="18">
        <f t="shared" si="6"/>
        <v>2.4500000000000002</v>
      </c>
      <c r="G15" s="18">
        <f t="shared" si="6"/>
        <v>46.4</v>
      </c>
      <c r="H15" s="18">
        <f t="shared" si="6"/>
        <v>25.799999999999997</v>
      </c>
      <c r="I15" s="18">
        <f t="shared" si="6"/>
        <v>4.8</v>
      </c>
      <c r="J15" s="18">
        <f t="shared" si="6"/>
        <v>47.400000000000006</v>
      </c>
      <c r="K15" s="18">
        <f t="shared" si="6"/>
        <v>24.7</v>
      </c>
      <c r="L15" s="18">
        <f t="shared" si="6"/>
        <v>4.9000000000000004</v>
      </c>
      <c r="M15" s="18">
        <f t="shared" si="6"/>
        <v>48.55</v>
      </c>
      <c r="N15" s="18">
        <f t="shared" si="6"/>
        <v>20.099999999999998</v>
      </c>
      <c r="O15" s="18">
        <f t="shared" si="6"/>
        <v>8.35</v>
      </c>
      <c r="P15" s="18">
        <f t="shared" si="6"/>
        <v>49.75</v>
      </c>
      <c r="Q15" s="18">
        <f t="shared" si="6"/>
        <v>19</v>
      </c>
      <c r="R15" s="18">
        <f t="shared" si="6"/>
        <v>8.25</v>
      </c>
      <c r="S15" s="18"/>
      <c r="T15" s="13"/>
      <c r="U15" s="13"/>
      <c r="V15" s="13"/>
      <c r="W15" s="13"/>
      <c r="X15" s="3"/>
    </row>
    <row r="16" spans="1:24" ht="15.75" x14ac:dyDescent="0.25">
      <c r="A16" s="1"/>
      <c r="B16" s="7" t="s">
        <v>14</v>
      </c>
      <c r="C16" s="19">
        <f>C15*100/C15</f>
        <v>100</v>
      </c>
      <c r="D16" s="10">
        <f>D15*100/C15</f>
        <v>68.896103896103895</v>
      </c>
      <c r="E16" s="11">
        <f>E15*100/C15</f>
        <v>27.922077922077921</v>
      </c>
      <c r="F16" s="11">
        <f>F15*100/C15</f>
        <v>3.1818181818181821</v>
      </c>
      <c r="G16" s="8">
        <f>G15*100/C15</f>
        <v>60.259740259740262</v>
      </c>
      <c r="H16" s="8">
        <f>H15*100/C15</f>
        <v>33.506493506493499</v>
      </c>
      <c r="I16" s="8">
        <f>I15*100/C15</f>
        <v>6.2337662337662341</v>
      </c>
      <c r="J16" s="8">
        <f>J15*100/C15</f>
        <v>61.558441558441572</v>
      </c>
      <c r="K16" s="8">
        <f>K15*100/C15</f>
        <v>32.077922077922075</v>
      </c>
      <c r="L16" s="8">
        <f>L15*100/C15</f>
        <v>6.3636363636363642</v>
      </c>
      <c r="M16" s="8">
        <f>M15*100/C15</f>
        <v>63.051948051948052</v>
      </c>
      <c r="N16" s="8">
        <f>N15*100/C15</f>
        <v>26.103896103896101</v>
      </c>
      <c r="O16" s="8">
        <f>O15*100/C15</f>
        <v>10.844155844155845</v>
      </c>
      <c r="P16" s="8">
        <f>P15*100/C15</f>
        <v>64.610389610389603</v>
      </c>
      <c r="Q16" s="8">
        <f>Q15*100/C15</f>
        <v>24.675324675324674</v>
      </c>
      <c r="R16" s="8">
        <f>R15*100/C15</f>
        <v>10.714285714285714</v>
      </c>
      <c r="S16" s="13"/>
      <c r="T16" s="13"/>
      <c r="U16" s="13"/>
      <c r="V16" s="13"/>
      <c r="W16" s="13"/>
      <c r="X16" s="3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5.75" x14ac:dyDescent="0.25"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5.75" x14ac:dyDescent="0.25">
      <c r="B25" s="4"/>
      <c r="C25" s="4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2024-05-14T09:40:21Z</dcterms:modified>
</cp:coreProperties>
</file>