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3-2024\мониторинг\мониторинг стартовый 2023-24\"/>
    </mc:Choice>
  </mc:AlternateContent>
  <bookViews>
    <workbookView xWindow="1515" yWindow="1515" windowWidth="20730" windowHeight="11295" activeTab="4"/>
  </bookViews>
  <sheets>
    <sheet name="ерте топ" sheetId="15" r:id="rId1"/>
    <sheet name="кіші топ" sheetId="11" r:id="rId2"/>
    <sheet name="ортағы топ" sheetId="12" r:id="rId3"/>
    <sheet name="ересек топ" sheetId="13" r:id="rId4"/>
    <sheet name="МДҰ әдіскерінің жинағы" sheetId="16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5" l="1"/>
  <c r="F12" i="15"/>
  <c r="B13" i="16" l="1"/>
  <c r="E13" i="16"/>
  <c r="D13" i="16"/>
  <c r="C13" i="16"/>
  <c r="F13" i="16"/>
  <c r="H13" i="16"/>
  <c r="J13" i="16"/>
  <c r="K13" i="16"/>
  <c r="L13" i="16"/>
  <c r="M13" i="16"/>
  <c r="N13" i="16"/>
  <c r="P13" i="16"/>
  <c r="Q13" i="16"/>
  <c r="Q12" i="13"/>
  <c r="S11" i="12"/>
  <c r="G11" i="12"/>
  <c r="J11" i="12"/>
  <c r="M11" i="12"/>
  <c r="P11" i="12"/>
  <c r="G11" i="11"/>
  <c r="J11" i="11"/>
  <c r="P11" i="11"/>
  <c r="S11" i="11"/>
  <c r="D12" i="15"/>
  <c r="G11" i="15"/>
  <c r="Q12" i="11" l="1"/>
  <c r="Q12" i="12"/>
  <c r="I14" i="16"/>
  <c r="N12" i="13"/>
  <c r="R12" i="13"/>
  <c r="F12" i="13"/>
  <c r="J12" i="13"/>
  <c r="G12" i="13"/>
  <c r="K12" i="13"/>
  <c r="O12" i="13"/>
  <c r="S12" i="13"/>
  <c r="D12" i="13"/>
  <c r="H12" i="13"/>
  <c r="L12" i="13"/>
  <c r="P12" i="13"/>
  <c r="E12" i="13"/>
  <c r="I12" i="13"/>
  <c r="M12" i="13"/>
  <c r="F12" i="12"/>
  <c r="J12" i="12"/>
  <c r="N12" i="12"/>
  <c r="R12" i="12"/>
  <c r="G12" i="12"/>
  <c r="K12" i="12"/>
  <c r="O12" i="12"/>
  <c r="S12" i="12"/>
  <c r="D12" i="12"/>
  <c r="H12" i="12"/>
  <c r="L12" i="12"/>
  <c r="P12" i="12"/>
  <c r="E12" i="12"/>
  <c r="I12" i="12"/>
  <c r="M12" i="12"/>
  <c r="J12" i="11"/>
  <c r="N12" i="11"/>
  <c r="R12" i="11"/>
  <c r="G12" i="11"/>
  <c r="K12" i="11"/>
  <c r="O12" i="11"/>
  <c r="S12" i="11"/>
  <c r="H12" i="11"/>
  <c r="L12" i="11"/>
  <c r="P12" i="11"/>
  <c r="I12" i="11"/>
  <c r="M12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2" i="11"/>
  <c r="D12" i="11"/>
  <c r="F12" i="11"/>
  <c r="G12" i="15"/>
  <c r="L12" i="15"/>
  <c r="M12" i="15"/>
  <c r="R12" i="15"/>
  <c r="I12" i="15"/>
  <c r="O12" i="15"/>
  <c r="E12" i="15"/>
  <c r="K12" i="15"/>
  <c r="P12" i="15"/>
  <c r="J12" i="15"/>
  <c r="N12" i="15"/>
  <c r="Q12" i="15"/>
  <c r="S12" i="1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B10" authorId="0" shape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<sst xmlns="http://schemas.openxmlformats.org/spreadsheetml/2006/main" count="164" uniqueCount="33">
  <si>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</si>
  <si>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</si>
  <si>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</si>
  <si>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</si>
  <si>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</si>
  <si>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</si>
  <si>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</si>
  <si>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</si>
  <si>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</si>
  <si>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</si>
  <si>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</si>
  <si>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</si>
  <si>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</si>
  <si>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МДҰ бойынша әдіскерінің жинағы</t>
  </si>
  <si>
    <t xml:space="preserve">Балалар саны </t>
  </si>
  <si>
    <t xml:space="preserve">Жас топтары </t>
  </si>
  <si>
    <t xml:space="preserve">ерте жас тобы </t>
  </si>
  <si>
    <t>ортаңғы топ</t>
  </si>
  <si>
    <t>ересек топ</t>
  </si>
  <si>
    <t>олардың ішінде  жоғары деңгей</t>
  </si>
  <si>
    <t>олардың ішінде орташа деңгей</t>
  </si>
  <si>
    <t>олардың ішінде   төмен деңгей</t>
  </si>
  <si>
    <t>Балдырған</t>
  </si>
  <si>
    <t>Шаиржанова Л.А. Егибаева Г.С.</t>
  </si>
  <si>
    <t>О.М.Карауш</t>
  </si>
  <si>
    <t>"Балауса" бөбекжай-балабақшасы МКҚК</t>
  </si>
  <si>
    <t>Шаиржанова Л.А.Егибаева Г.С.</t>
  </si>
  <si>
    <t>О.М. Карауш</t>
  </si>
  <si>
    <t>Почемучки</t>
  </si>
  <si>
    <t>Герр А.Л. Долгова О.А</t>
  </si>
  <si>
    <t>Солнышко</t>
  </si>
  <si>
    <t>Карауш О.М. Исмаилова Б.Г.</t>
  </si>
  <si>
    <t>кіші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</si>
</sst>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2"/>
  <sheetViews>
    <sheetView topLeftCell="C3" zoomScale="80" zoomScaleNormal="80" workbookViewId="0">
      <selection activeCell="D9" sqref="D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39" t="s">
        <v>13</v>
      </c>
      <c r="B2" s="39"/>
      <c r="C2" s="39"/>
      <c r="D2" s="1"/>
      <c r="E2" s="1"/>
      <c r="F2" s="1"/>
      <c r="G2" s="1"/>
      <c r="H2" s="1"/>
      <c r="I2" s="40" t="s">
        <v>25</v>
      </c>
      <c r="J2" s="40"/>
      <c r="K2" s="40"/>
      <c r="L2" s="40"/>
      <c r="M2" s="40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40" t="s">
        <v>27</v>
      </c>
      <c r="J4" s="40"/>
      <c r="K4" s="40"/>
      <c r="L4" s="40"/>
      <c r="M4" s="40"/>
      <c r="N4" s="40"/>
      <c r="O4" s="40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x14ac:dyDescent="0.25">
      <c r="A7" s="41" t="s">
        <v>0</v>
      </c>
      <c r="B7" s="35" t="s">
        <v>2</v>
      </c>
      <c r="C7" s="35" t="s">
        <v>3</v>
      </c>
      <c r="D7" s="35" t="s">
        <v>9</v>
      </c>
      <c r="E7" s="35" t="s">
        <v>4</v>
      </c>
      <c r="F7" s="35"/>
      <c r="G7" s="35"/>
      <c r="H7" s="35" t="s">
        <v>7</v>
      </c>
      <c r="I7" s="35"/>
      <c r="J7" s="35"/>
      <c r="K7" s="35" t="s">
        <v>5</v>
      </c>
      <c r="L7" s="35"/>
      <c r="M7" s="35"/>
      <c r="N7" s="35" t="s">
        <v>8</v>
      </c>
      <c r="O7" s="35"/>
      <c r="P7" s="35"/>
      <c r="Q7" s="35" t="s">
        <v>6</v>
      </c>
      <c r="R7" s="35"/>
      <c r="S7" s="35"/>
    </row>
    <row r="8" spans="1:19" ht="128.25" customHeight="1" x14ac:dyDescent="0.25">
      <c r="A8" s="41"/>
      <c r="B8" s="35"/>
      <c r="C8" s="35"/>
      <c r="D8" s="35"/>
      <c r="E8" s="5" t="s">
        <v>19</v>
      </c>
      <c r="F8" s="5" t="s">
        <v>20</v>
      </c>
      <c r="G8" s="5" t="s">
        <v>21</v>
      </c>
      <c r="H8" s="5" t="s">
        <v>19</v>
      </c>
      <c r="I8" s="5" t="s">
        <v>20</v>
      </c>
      <c r="J8" s="5" t="s">
        <v>21</v>
      </c>
      <c r="K8" s="5" t="s">
        <v>19</v>
      </c>
      <c r="L8" s="5" t="s">
        <v>20</v>
      </c>
      <c r="M8" s="5" t="s">
        <v>21</v>
      </c>
      <c r="N8" s="5" t="s">
        <v>19</v>
      </c>
      <c r="O8" s="5" t="s">
        <v>20</v>
      </c>
      <c r="P8" s="5" t="s">
        <v>21</v>
      </c>
      <c r="Q8" s="5" t="s">
        <v>19</v>
      </c>
      <c r="R8" s="5" t="s">
        <v>20</v>
      </c>
      <c r="S8" s="5" t="s">
        <v>21</v>
      </c>
    </row>
    <row r="9" spans="1:19" ht="28.5" customHeight="1" x14ac:dyDescent="0.25">
      <c r="A9" s="31">
        <v>1</v>
      </c>
      <c r="B9" s="6" t="s">
        <v>22</v>
      </c>
      <c r="C9" s="24" t="s">
        <v>23</v>
      </c>
      <c r="D9" s="13">
        <v>10</v>
      </c>
      <c r="E9" s="13">
        <v>8</v>
      </c>
      <c r="F9" s="13">
        <v>2</v>
      </c>
      <c r="G9" s="13">
        <v>0</v>
      </c>
      <c r="H9" s="13">
        <v>8</v>
      </c>
      <c r="I9" s="13">
        <v>2</v>
      </c>
      <c r="J9" s="13">
        <v>0</v>
      </c>
      <c r="K9" s="13">
        <v>8</v>
      </c>
      <c r="L9" s="13">
        <v>2</v>
      </c>
      <c r="M9" s="13">
        <v>0</v>
      </c>
      <c r="N9" s="13">
        <v>8</v>
      </c>
      <c r="O9" s="13">
        <v>2</v>
      </c>
      <c r="P9" s="13">
        <v>0</v>
      </c>
      <c r="Q9" s="13">
        <v>9</v>
      </c>
      <c r="R9" s="13">
        <v>1</v>
      </c>
      <c r="S9" s="13">
        <v>0</v>
      </c>
    </row>
    <row r="10" spans="1:19" ht="15.75" x14ac:dyDescent="0.25">
      <c r="A10" s="32">
        <v>2</v>
      </c>
      <c r="B10" s="6" t="s">
        <v>28</v>
      </c>
      <c r="C10" s="6" t="s">
        <v>29</v>
      </c>
      <c r="D10" s="26">
        <v>13</v>
      </c>
      <c r="E10" s="26">
        <v>12</v>
      </c>
      <c r="F10" s="26">
        <v>1</v>
      </c>
      <c r="G10" s="26">
        <v>0</v>
      </c>
      <c r="H10" s="26">
        <v>9</v>
      </c>
      <c r="I10" s="26">
        <v>3</v>
      </c>
      <c r="J10" s="26">
        <v>1</v>
      </c>
      <c r="K10" s="26">
        <v>5</v>
      </c>
      <c r="L10" s="26">
        <v>6</v>
      </c>
      <c r="M10" s="26">
        <v>2</v>
      </c>
      <c r="N10" s="26">
        <v>10</v>
      </c>
      <c r="O10" s="26">
        <v>2</v>
      </c>
      <c r="P10" s="26">
        <v>1</v>
      </c>
      <c r="Q10" s="26">
        <v>10</v>
      </c>
      <c r="R10" s="26">
        <v>2</v>
      </c>
      <c r="S10" s="26">
        <v>1</v>
      </c>
    </row>
    <row r="11" spans="1:19" ht="15.75" x14ac:dyDescent="0.25">
      <c r="A11" s="36" t="s">
        <v>1</v>
      </c>
      <c r="B11" s="37"/>
      <c r="C11" s="38"/>
      <c r="D11" s="13">
        <v>23</v>
      </c>
      <c r="E11" s="13">
        <v>20</v>
      </c>
      <c r="F11" s="13">
        <v>3</v>
      </c>
      <c r="G11" s="13">
        <f>SUM(G9:G9)</f>
        <v>0</v>
      </c>
      <c r="H11" s="13">
        <v>17</v>
      </c>
      <c r="I11" s="13">
        <v>5</v>
      </c>
      <c r="J11" s="13">
        <v>1</v>
      </c>
      <c r="K11" s="13">
        <v>13</v>
      </c>
      <c r="L11" s="13">
        <v>8</v>
      </c>
      <c r="M11" s="13">
        <v>2</v>
      </c>
      <c r="N11" s="13">
        <v>18</v>
      </c>
      <c r="O11" s="13">
        <v>4</v>
      </c>
      <c r="P11" s="13">
        <v>1</v>
      </c>
      <c r="Q11" s="13">
        <v>19</v>
      </c>
      <c r="R11" s="13">
        <v>3</v>
      </c>
      <c r="S11" s="13">
        <v>1</v>
      </c>
    </row>
    <row r="12" spans="1:19" ht="15.75" x14ac:dyDescent="0.25">
      <c r="A12" s="34" t="s">
        <v>10</v>
      </c>
      <c r="B12" s="34"/>
      <c r="C12" s="34"/>
      <c r="D12" s="14">
        <f>D11*100/D11</f>
        <v>100</v>
      </c>
      <c r="E12" s="15">
        <f>E11*100/D11</f>
        <v>86.956521739130437</v>
      </c>
      <c r="F12" s="16">
        <f>F11*100/D11</f>
        <v>13.043478260869565</v>
      </c>
      <c r="G12" s="16">
        <f>G11*100/D11</f>
        <v>0</v>
      </c>
      <c r="H12" s="13">
        <f>H11*100/D11</f>
        <v>73.913043478260875</v>
      </c>
      <c r="I12" s="13">
        <f>I11*100/D11</f>
        <v>21.739130434782609</v>
      </c>
      <c r="J12" s="13">
        <f>J11*100/D11</f>
        <v>4.3478260869565215</v>
      </c>
      <c r="K12" s="13">
        <f>K11*100/D11</f>
        <v>56.521739130434781</v>
      </c>
      <c r="L12" s="13">
        <f>L11*100/D11</f>
        <v>34.782608695652172</v>
      </c>
      <c r="M12" s="13">
        <f>M11*100/D11</f>
        <v>8.695652173913043</v>
      </c>
      <c r="N12" s="13">
        <f>N11*100/D11</f>
        <v>78.260869565217391</v>
      </c>
      <c r="O12" s="13">
        <f>O11*100/D11</f>
        <v>17.391304347826086</v>
      </c>
      <c r="P12" s="13">
        <f>P11*100/D11</f>
        <v>4.3478260869565215</v>
      </c>
      <c r="Q12" s="13">
        <f>Q11*100/D11</f>
        <v>82.608695652173907</v>
      </c>
      <c r="R12" s="13">
        <f>R11*100/D11</f>
        <v>13.043478260869565</v>
      </c>
      <c r="S12" s="13">
        <f>S11*100/D11</f>
        <v>4.3478260869565215</v>
      </c>
    </row>
    <row r="13" spans="1:19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x14ac:dyDescent="0.25">
      <c r="A14" s="2"/>
      <c r="B14" s="2"/>
      <c r="C14" s="2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x14ac:dyDescent="0.25">
      <c r="A31" s="9"/>
      <c r="B31" s="9"/>
      <c r="C31" s="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8.5" customHeight="1" x14ac:dyDescent="0.25">
      <c r="A32" s="10"/>
      <c r="B32" s="10"/>
      <c r="C32" s="10"/>
      <c r="D32" s="1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2"/>
  <sheetViews>
    <sheetView zoomScale="80" zoomScaleNormal="80" workbookViewId="0">
      <selection activeCell="L12" sqref="L12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39" t="s">
        <v>13</v>
      </c>
      <c r="B2" s="39"/>
      <c r="C2" s="39"/>
      <c r="D2" s="1"/>
      <c r="E2" s="1"/>
      <c r="F2" s="1"/>
      <c r="G2" s="1"/>
      <c r="H2" s="1"/>
      <c r="I2" s="40" t="s">
        <v>25</v>
      </c>
      <c r="J2" s="40"/>
      <c r="K2" s="40"/>
      <c r="L2" s="40"/>
      <c r="M2" s="40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40" t="s">
        <v>24</v>
      </c>
      <c r="J4" s="40"/>
      <c r="K4" s="40"/>
      <c r="L4" s="40"/>
      <c r="M4" s="40"/>
      <c r="N4" s="40"/>
      <c r="O4" s="40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41" t="s">
        <v>0</v>
      </c>
      <c r="B7" s="35" t="s">
        <v>2</v>
      </c>
      <c r="C7" s="35" t="s">
        <v>3</v>
      </c>
      <c r="D7" s="35" t="s">
        <v>9</v>
      </c>
      <c r="E7" s="35" t="s">
        <v>4</v>
      </c>
      <c r="F7" s="35"/>
      <c r="G7" s="35"/>
      <c r="H7" s="35" t="s">
        <v>7</v>
      </c>
      <c r="I7" s="35"/>
      <c r="J7" s="35"/>
      <c r="K7" s="35" t="s">
        <v>5</v>
      </c>
      <c r="L7" s="35"/>
      <c r="M7" s="35"/>
      <c r="N7" s="35" t="s">
        <v>8</v>
      </c>
      <c r="O7" s="35"/>
      <c r="P7" s="35"/>
      <c r="Q7" s="35" t="s">
        <v>6</v>
      </c>
      <c r="R7" s="35"/>
      <c r="S7" s="35"/>
    </row>
    <row r="8" spans="1:19" ht="115.5" customHeight="1" x14ac:dyDescent="0.25">
      <c r="A8" s="41"/>
      <c r="B8" s="35"/>
      <c r="C8" s="35"/>
      <c r="D8" s="35"/>
      <c r="E8" s="5" t="s">
        <v>19</v>
      </c>
      <c r="F8" s="5" t="s">
        <v>20</v>
      </c>
      <c r="G8" s="5" t="s">
        <v>21</v>
      </c>
      <c r="H8" s="5" t="s">
        <v>19</v>
      </c>
      <c r="I8" s="5" t="s">
        <v>20</v>
      </c>
      <c r="J8" s="5" t="s">
        <v>21</v>
      </c>
      <c r="K8" s="5" t="s">
        <v>19</v>
      </c>
      <c r="L8" s="5" t="s">
        <v>20</v>
      </c>
      <c r="M8" s="5" t="s">
        <v>21</v>
      </c>
      <c r="N8" s="5" t="s">
        <v>19</v>
      </c>
      <c r="O8" s="5" t="s">
        <v>20</v>
      </c>
      <c r="P8" s="5" t="s">
        <v>21</v>
      </c>
      <c r="Q8" s="5" t="s">
        <v>19</v>
      </c>
      <c r="R8" s="5" t="s">
        <v>20</v>
      </c>
      <c r="S8" s="5" t="s">
        <v>21</v>
      </c>
    </row>
    <row r="9" spans="1:19" ht="33" customHeight="1" x14ac:dyDescent="0.25">
      <c r="A9" s="26">
        <v>1</v>
      </c>
      <c r="B9" s="26" t="s">
        <v>22</v>
      </c>
      <c r="C9" s="25" t="s">
        <v>23</v>
      </c>
      <c r="D9" s="27">
        <v>6</v>
      </c>
      <c r="E9" s="27">
        <v>3</v>
      </c>
      <c r="F9" s="27">
        <v>3</v>
      </c>
      <c r="G9" s="27">
        <v>0</v>
      </c>
      <c r="H9" s="27">
        <v>4</v>
      </c>
      <c r="I9" s="27">
        <v>2</v>
      </c>
      <c r="J9" s="27">
        <v>0</v>
      </c>
      <c r="K9" s="27">
        <v>4</v>
      </c>
      <c r="L9" s="27">
        <v>2</v>
      </c>
      <c r="M9" s="27">
        <v>0</v>
      </c>
      <c r="N9" s="27">
        <v>4</v>
      </c>
      <c r="O9" s="27">
        <v>2</v>
      </c>
      <c r="P9" s="13">
        <v>0</v>
      </c>
      <c r="Q9" s="13">
        <v>5</v>
      </c>
      <c r="R9" s="13">
        <v>1</v>
      </c>
      <c r="S9" s="13">
        <v>0</v>
      </c>
    </row>
    <row r="10" spans="1:19" ht="15.75" x14ac:dyDescent="0.25">
      <c r="A10" s="26">
        <v>1</v>
      </c>
      <c r="B10" s="26" t="s">
        <v>28</v>
      </c>
      <c r="C10" s="26" t="s">
        <v>29</v>
      </c>
      <c r="D10" s="26">
        <v>9</v>
      </c>
      <c r="E10" s="26">
        <v>7</v>
      </c>
      <c r="F10" s="26">
        <v>2</v>
      </c>
      <c r="G10" s="26">
        <v>0</v>
      </c>
      <c r="H10" s="26">
        <v>5</v>
      </c>
      <c r="I10" s="26">
        <v>4</v>
      </c>
      <c r="J10" s="26">
        <v>0</v>
      </c>
      <c r="K10" s="26">
        <v>3</v>
      </c>
      <c r="L10" s="26">
        <v>5</v>
      </c>
      <c r="M10" s="26">
        <v>1</v>
      </c>
      <c r="N10" s="26">
        <v>7</v>
      </c>
      <c r="O10" s="26">
        <v>2</v>
      </c>
      <c r="P10" s="26">
        <v>0</v>
      </c>
      <c r="Q10" s="26">
        <v>7</v>
      </c>
      <c r="R10" s="26">
        <v>2</v>
      </c>
      <c r="S10" s="26">
        <v>0</v>
      </c>
    </row>
    <row r="11" spans="1:19" ht="15.75" x14ac:dyDescent="0.25">
      <c r="A11" s="36" t="s">
        <v>1</v>
      </c>
      <c r="B11" s="37"/>
      <c r="C11" s="38"/>
      <c r="D11" s="13">
        <v>15</v>
      </c>
      <c r="E11" s="13">
        <v>10</v>
      </c>
      <c r="F11" s="13">
        <v>5</v>
      </c>
      <c r="G11" s="13">
        <f>SUM('ерте топ'!G9:G9)</f>
        <v>0</v>
      </c>
      <c r="H11" s="13">
        <v>9</v>
      </c>
      <c r="I11" s="13">
        <v>6</v>
      </c>
      <c r="J11" s="13">
        <f>SUM('ерте топ'!J9:J9)</f>
        <v>0</v>
      </c>
      <c r="K11" s="13">
        <v>7</v>
      </c>
      <c r="L11" s="13">
        <v>7</v>
      </c>
      <c r="M11" s="13">
        <v>1</v>
      </c>
      <c r="N11" s="13">
        <v>11</v>
      </c>
      <c r="O11" s="13">
        <v>4</v>
      </c>
      <c r="P11" s="13">
        <f>SUM(P9:P9)</f>
        <v>0</v>
      </c>
      <c r="Q11" s="13">
        <v>12</v>
      </c>
      <c r="R11" s="13">
        <v>3</v>
      </c>
      <c r="S11" s="13">
        <f>SUM(S9:S9)</f>
        <v>0</v>
      </c>
    </row>
    <row r="12" spans="1:19" ht="18.75" customHeight="1" x14ac:dyDescent="0.25">
      <c r="A12" s="42" t="s">
        <v>10</v>
      </c>
      <c r="B12" s="43"/>
      <c r="C12" s="43"/>
      <c r="D12" s="22">
        <f>D11*100/D11</f>
        <v>100</v>
      </c>
      <c r="E12" s="16">
        <f>E11*100/D11</f>
        <v>66.666666666666671</v>
      </c>
      <c r="F12" s="16">
        <f>F11*100/D11</f>
        <v>33.333333333333336</v>
      </c>
      <c r="G12" s="16">
        <f>G11*100/D11</f>
        <v>0</v>
      </c>
      <c r="H12" s="16">
        <f>H11*100/D11</f>
        <v>60</v>
      </c>
      <c r="I12" s="16">
        <f>I11*100/D11</f>
        <v>40</v>
      </c>
      <c r="J12" s="16">
        <f>J11*100/D11</f>
        <v>0</v>
      </c>
      <c r="K12" s="16">
        <f>K11*100/D11</f>
        <v>46.666666666666664</v>
      </c>
      <c r="L12" s="16">
        <f>L11*100/D11</f>
        <v>46.666666666666664</v>
      </c>
      <c r="M12" s="16">
        <f>M11*100/D11</f>
        <v>6.666666666666667</v>
      </c>
      <c r="N12" s="16">
        <f>N11*100/D11</f>
        <v>73.333333333333329</v>
      </c>
      <c r="O12" s="16">
        <f>O11*100/D11</f>
        <v>26.666666666666668</v>
      </c>
      <c r="P12" s="16">
        <f>P11*100/D11</f>
        <v>0</v>
      </c>
      <c r="Q12" s="16">
        <f>Q11*100/D11</f>
        <v>80</v>
      </c>
      <c r="R12" s="16">
        <f>R11*100/D11</f>
        <v>20</v>
      </c>
      <c r="S12" s="16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zoomScale="60" zoomScaleNormal="60" workbookViewId="0">
      <selection activeCell="I2" sqref="I2:M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39" t="s">
        <v>13</v>
      </c>
      <c r="B2" s="39"/>
      <c r="C2" s="39"/>
      <c r="D2" s="1"/>
      <c r="E2" s="1"/>
      <c r="F2" s="1"/>
      <c r="G2" s="1"/>
      <c r="H2" s="1"/>
      <c r="I2" s="40" t="s">
        <v>25</v>
      </c>
      <c r="J2" s="40"/>
      <c r="K2" s="40"/>
      <c r="L2" s="40"/>
      <c r="M2" s="40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40" t="s">
        <v>24</v>
      </c>
      <c r="J4" s="40"/>
      <c r="K4" s="40"/>
      <c r="L4" s="40"/>
      <c r="M4" s="40"/>
      <c r="N4" s="40"/>
      <c r="O4" s="40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41" t="s">
        <v>0</v>
      </c>
      <c r="B7" s="35" t="s">
        <v>2</v>
      </c>
      <c r="C7" s="35" t="s">
        <v>3</v>
      </c>
      <c r="D7" s="35" t="s">
        <v>9</v>
      </c>
      <c r="E7" s="35" t="s">
        <v>4</v>
      </c>
      <c r="F7" s="35"/>
      <c r="G7" s="35"/>
      <c r="H7" s="35" t="s">
        <v>7</v>
      </c>
      <c r="I7" s="35"/>
      <c r="J7" s="35"/>
      <c r="K7" s="35" t="s">
        <v>5</v>
      </c>
      <c r="L7" s="35"/>
      <c r="M7" s="35"/>
      <c r="N7" s="35" t="s">
        <v>8</v>
      </c>
      <c r="O7" s="35"/>
      <c r="P7" s="35"/>
      <c r="Q7" s="35" t="s">
        <v>6</v>
      </c>
      <c r="R7" s="35"/>
      <c r="S7" s="35"/>
    </row>
    <row r="8" spans="1:19" ht="114.75" customHeight="1" x14ac:dyDescent="0.25">
      <c r="A8" s="41"/>
      <c r="B8" s="35"/>
      <c r="C8" s="35"/>
      <c r="D8" s="35"/>
      <c r="E8" s="5" t="s">
        <v>19</v>
      </c>
      <c r="F8" s="5" t="s">
        <v>20</v>
      </c>
      <c r="G8" s="5" t="s">
        <v>21</v>
      </c>
      <c r="H8" s="5" t="s">
        <v>19</v>
      </c>
      <c r="I8" s="5" t="s">
        <v>20</v>
      </c>
      <c r="J8" s="5" t="s">
        <v>21</v>
      </c>
      <c r="K8" s="5" t="s">
        <v>19</v>
      </c>
      <c r="L8" s="5" t="s">
        <v>20</v>
      </c>
      <c r="M8" s="5" t="s">
        <v>21</v>
      </c>
      <c r="N8" s="5" t="s">
        <v>19</v>
      </c>
      <c r="O8" s="5" t="s">
        <v>20</v>
      </c>
      <c r="P8" s="5" t="s">
        <v>21</v>
      </c>
      <c r="Q8" s="5" t="s">
        <v>19</v>
      </c>
      <c r="R8" s="5" t="s">
        <v>20</v>
      </c>
      <c r="S8" s="5" t="s">
        <v>21</v>
      </c>
    </row>
    <row r="9" spans="1:19" ht="34.5" customHeight="1" x14ac:dyDescent="0.25">
      <c r="A9" s="26">
        <v>1</v>
      </c>
      <c r="B9" s="26" t="s">
        <v>22</v>
      </c>
      <c r="C9" s="25" t="s">
        <v>26</v>
      </c>
      <c r="D9" s="14">
        <v>2</v>
      </c>
      <c r="E9" s="13">
        <v>2</v>
      </c>
      <c r="F9" s="13">
        <v>0</v>
      </c>
      <c r="G9" s="13">
        <v>0</v>
      </c>
      <c r="H9" s="13">
        <v>2</v>
      </c>
      <c r="I9" s="13">
        <v>0</v>
      </c>
      <c r="J9" s="13">
        <v>0</v>
      </c>
      <c r="K9" s="13">
        <v>2</v>
      </c>
      <c r="L9" s="13">
        <v>0</v>
      </c>
      <c r="M9" s="13">
        <v>0</v>
      </c>
      <c r="N9" s="13">
        <v>2</v>
      </c>
      <c r="O9" s="13">
        <v>0</v>
      </c>
      <c r="P9" s="13">
        <v>0</v>
      </c>
      <c r="Q9" s="13">
        <v>2</v>
      </c>
      <c r="R9" s="13">
        <v>0</v>
      </c>
      <c r="S9" s="13">
        <v>0</v>
      </c>
    </row>
    <row r="10" spans="1:19" ht="31.5" x14ac:dyDescent="0.25">
      <c r="A10" s="28">
        <v>2</v>
      </c>
      <c r="B10" s="26" t="s">
        <v>30</v>
      </c>
      <c r="C10" s="25" t="s">
        <v>31</v>
      </c>
      <c r="D10" s="26">
        <v>13</v>
      </c>
      <c r="E10" s="26">
        <v>10</v>
      </c>
      <c r="F10" s="26">
        <v>3</v>
      </c>
      <c r="G10" s="26">
        <v>0</v>
      </c>
      <c r="H10" s="26">
        <v>9</v>
      </c>
      <c r="I10" s="26">
        <v>4</v>
      </c>
      <c r="J10" s="26">
        <v>0</v>
      </c>
      <c r="K10" s="26">
        <v>13</v>
      </c>
      <c r="L10" s="26">
        <v>0</v>
      </c>
      <c r="M10" s="26">
        <v>0</v>
      </c>
      <c r="N10" s="26">
        <v>11</v>
      </c>
      <c r="O10" s="26">
        <v>2</v>
      </c>
      <c r="P10" s="26">
        <v>0</v>
      </c>
      <c r="Q10" s="26">
        <v>12</v>
      </c>
      <c r="R10" s="26">
        <v>1</v>
      </c>
      <c r="S10" s="26">
        <v>0</v>
      </c>
    </row>
    <row r="11" spans="1:19" ht="15.75" x14ac:dyDescent="0.25">
      <c r="A11" s="36" t="s">
        <v>1</v>
      </c>
      <c r="B11" s="37"/>
      <c r="C11" s="38"/>
      <c r="D11" s="13">
        <v>15</v>
      </c>
      <c r="E11" s="13">
        <v>12</v>
      </c>
      <c r="F11" s="13">
        <v>3</v>
      </c>
      <c r="G11" s="13">
        <f>SUM(G9:G9)</f>
        <v>0</v>
      </c>
      <c r="H11" s="13">
        <v>11</v>
      </c>
      <c r="I11" s="13">
        <v>4</v>
      </c>
      <c r="J11" s="13">
        <f>SUM(J9:J9)</f>
        <v>0</v>
      </c>
      <c r="K11" s="13">
        <v>15</v>
      </c>
      <c r="L11" s="13">
        <v>0</v>
      </c>
      <c r="M11" s="13">
        <f>SUM(M9:M9)</f>
        <v>0</v>
      </c>
      <c r="N11" s="13">
        <v>13</v>
      </c>
      <c r="O11" s="13">
        <v>2</v>
      </c>
      <c r="P11" s="13">
        <f>SUM(P9:P9)</f>
        <v>0</v>
      </c>
      <c r="Q11" s="13">
        <v>14</v>
      </c>
      <c r="R11" s="13">
        <v>1</v>
      </c>
      <c r="S11" s="13">
        <f>SUM(S9:S9)</f>
        <v>0</v>
      </c>
    </row>
    <row r="12" spans="1:19" ht="21.75" customHeight="1" x14ac:dyDescent="0.25">
      <c r="A12" s="42" t="s">
        <v>10</v>
      </c>
      <c r="B12" s="43"/>
      <c r="C12" s="43"/>
      <c r="D12" s="22">
        <f>D11*100/D11</f>
        <v>100</v>
      </c>
      <c r="E12" s="16">
        <f>E11*100/D11</f>
        <v>80</v>
      </c>
      <c r="F12" s="16">
        <f>F11*100/D11</f>
        <v>20</v>
      </c>
      <c r="G12" s="16">
        <f>G11*100/D11</f>
        <v>0</v>
      </c>
      <c r="H12" s="16">
        <f>H11*100/D11</f>
        <v>73.333333333333329</v>
      </c>
      <c r="I12" s="16">
        <f>I11*100/D11</f>
        <v>26.666666666666668</v>
      </c>
      <c r="J12" s="16">
        <f>J11*100/D11</f>
        <v>0</v>
      </c>
      <c r="K12" s="16">
        <f>K11*100/D11</f>
        <v>100</v>
      </c>
      <c r="L12" s="16">
        <f>L11*100/D11</f>
        <v>0</v>
      </c>
      <c r="M12" s="16">
        <f>M11*100/D11</f>
        <v>0</v>
      </c>
      <c r="N12" s="16">
        <f>N11*100/D11</f>
        <v>86.666666666666671</v>
      </c>
      <c r="O12" s="16">
        <f>O11*100/D11</f>
        <v>13.333333333333334</v>
      </c>
      <c r="P12" s="16">
        <f>P11*100/D11</f>
        <v>0</v>
      </c>
      <c r="Q12" s="16">
        <f>Q11*100/D11</f>
        <v>93.333333333333329</v>
      </c>
      <c r="R12" s="16">
        <f>R11*100/D11</f>
        <v>6.666666666666667</v>
      </c>
      <c r="S12" s="16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zoomScale="70" zoomScaleNormal="70" workbookViewId="0">
      <selection activeCell="S12" sqref="S12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39" t="s">
        <v>13</v>
      </c>
      <c r="B2" s="39"/>
      <c r="C2" s="39"/>
      <c r="D2" s="1"/>
      <c r="E2" s="1"/>
      <c r="F2" s="1"/>
      <c r="G2" s="1"/>
      <c r="H2" s="1"/>
      <c r="I2" s="40" t="s">
        <v>25</v>
      </c>
      <c r="J2" s="40"/>
      <c r="K2" s="40"/>
      <c r="L2" s="40"/>
      <c r="M2" s="40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40" t="s">
        <v>24</v>
      </c>
      <c r="J4" s="40"/>
      <c r="K4" s="40"/>
      <c r="L4" s="40"/>
      <c r="M4" s="40"/>
      <c r="N4" s="40"/>
      <c r="O4" s="40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41" t="s">
        <v>0</v>
      </c>
      <c r="B7" s="35" t="s">
        <v>2</v>
      </c>
      <c r="C7" s="35" t="s">
        <v>3</v>
      </c>
      <c r="D7" s="35" t="s">
        <v>9</v>
      </c>
      <c r="E7" s="35" t="s">
        <v>4</v>
      </c>
      <c r="F7" s="35"/>
      <c r="G7" s="35"/>
      <c r="H7" s="35" t="s">
        <v>7</v>
      </c>
      <c r="I7" s="35"/>
      <c r="J7" s="35"/>
      <c r="K7" s="35" t="s">
        <v>5</v>
      </c>
      <c r="L7" s="35"/>
      <c r="M7" s="35"/>
      <c r="N7" s="35" t="s">
        <v>8</v>
      </c>
      <c r="O7" s="35"/>
      <c r="P7" s="35"/>
      <c r="Q7" s="35" t="s">
        <v>6</v>
      </c>
      <c r="R7" s="35"/>
      <c r="S7" s="35"/>
    </row>
    <row r="8" spans="1:19" ht="126.75" customHeight="1" x14ac:dyDescent="0.25">
      <c r="A8" s="41"/>
      <c r="B8" s="35"/>
      <c r="C8" s="35"/>
      <c r="D8" s="35"/>
      <c r="E8" s="5" t="s">
        <v>19</v>
      </c>
      <c r="F8" s="5" t="s">
        <v>20</v>
      </c>
      <c r="G8" s="5" t="s">
        <v>21</v>
      </c>
      <c r="H8" s="5" t="s">
        <v>19</v>
      </c>
      <c r="I8" s="5" t="s">
        <v>20</v>
      </c>
      <c r="J8" s="5" t="s">
        <v>21</v>
      </c>
      <c r="K8" s="5" t="s">
        <v>19</v>
      </c>
      <c r="L8" s="5" t="s">
        <v>20</v>
      </c>
      <c r="M8" s="5" t="s">
        <v>21</v>
      </c>
      <c r="N8" s="5" t="s">
        <v>19</v>
      </c>
      <c r="O8" s="5" t="s">
        <v>20</v>
      </c>
      <c r="P8" s="5" t="s">
        <v>21</v>
      </c>
      <c r="Q8" s="5" t="s">
        <v>19</v>
      </c>
      <c r="R8" s="5" t="s">
        <v>20</v>
      </c>
      <c r="S8" s="5" t="s">
        <v>21</v>
      </c>
    </row>
    <row r="9" spans="1:19" ht="31.5" x14ac:dyDescent="0.25">
      <c r="A9" s="30">
        <v>1</v>
      </c>
      <c r="B9" s="30" t="s">
        <v>22</v>
      </c>
      <c r="C9" s="29" t="s">
        <v>26</v>
      </c>
      <c r="D9" s="4">
        <v>5</v>
      </c>
      <c r="E9" s="4">
        <v>5</v>
      </c>
      <c r="F9" s="4">
        <v>0</v>
      </c>
      <c r="G9" s="4">
        <v>0</v>
      </c>
      <c r="H9" s="4">
        <v>5</v>
      </c>
      <c r="I9" s="4">
        <v>0</v>
      </c>
      <c r="J9" s="4">
        <v>0</v>
      </c>
      <c r="K9" s="4">
        <v>5</v>
      </c>
      <c r="L9" s="4">
        <v>0</v>
      </c>
      <c r="M9" s="4">
        <v>0</v>
      </c>
      <c r="N9" s="4">
        <v>5</v>
      </c>
      <c r="O9" s="4">
        <v>0</v>
      </c>
      <c r="P9" s="4">
        <v>0</v>
      </c>
      <c r="Q9" s="4">
        <v>5</v>
      </c>
      <c r="R9" s="4">
        <v>0</v>
      </c>
      <c r="S9" s="4">
        <v>0</v>
      </c>
    </row>
    <row r="10" spans="1:19" ht="31.5" x14ac:dyDescent="0.25">
      <c r="A10" s="28">
        <v>2</v>
      </c>
      <c r="B10" s="30" t="s">
        <v>30</v>
      </c>
      <c r="C10" s="29" t="s">
        <v>31</v>
      </c>
      <c r="D10" s="4">
        <v>12</v>
      </c>
      <c r="E10" s="4">
        <v>11</v>
      </c>
      <c r="F10" s="4">
        <v>1</v>
      </c>
      <c r="G10" s="4">
        <v>0</v>
      </c>
      <c r="H10" s="4">
        <v>7</v>
      </c>
      <c r="I10" s="4">
        <v>5</v>
      </c>
      <c r="J10" s="4">
        <v>0</v>
      </c>
      <c r="K10" s="4">
        <v>11</v>
      </c>
      <c r="L10" s="4">
        <v>1</v>
      </c>
      <c r="M10" s="4">
        <v>0</v>
      </c>
      <c r="N10" s="4">
        <v>10</v>
      </c>
      <c r="O10" s="4">
        <v>2</v>
      </c>
      <c r="P10" s="4">
        <v>0</v>
      </c>
      <c r="Q10" s="4">
        <v>11</v>
      </c>
      <c r="R10" s="4">
        <v>1</v>
      </c>
      <c r="S10" s="4">
        <v>0</v>
      </c>
    </row>
    <row r="11" spans="1:19" ht="15.75" x14ac:dyDescent="0.25">
      <c r="A11" s="36" t="s">
        <v>1</v>
      </c>
      <c r="B11" s="37"/>
      <c r="C11" s="38"/>
      <c r="D11" s="4">
        <v>17</v>
      </c>
      <c r="E11" s="4">
        <v>16</v>
      </c>
      <c r="F11" s="4">
        <v>1</v>
      </c>
      <c r="G11" s="4">
        <v>0</v>
      </c>
      <c r="H11" s="4">
        <v>12</v>
      </c>
      <c r="I11" s="4">
        <v>5</v>
      </c>
      <c r="J11" s="4">
        <v>0</v>
      </c>
      <c r="K11" s="4">
        <v>16</v>
      </c>
      <c r="L11" s="4">
        <v>1</v>
      </c>
      <c r="M11" s="4">
        <v>0</v>
      </c>
      <c r="N11" s="4">
        <v>15</v>
      </c>
      <c r="O11" s="4">
        <v>2</v>
      </c>
      <c r="P11" s="4">
        <v>0</v>
      </c>
      <c r="Q11" s="4">
        <v>16</v>
      </c>
      <c r="R11" s="4">
        <v>1</v>
      </c>
      <c r="S11" s="4">
        <v>0</v>
      </c>
    </row>
    <row r="12" spans="1:19" ht="18.75" customHeight="1" x14ac:dyDescent="0.25">
      <c r="A12" s="42" t="s">
        <v>10</v>
      </c>
      <c r="B12" s="43"/>
      <c r="C12" s="43"/>
      <c r="D12" s="12">
        <f>D11*100/D11</f>
        <v>100</v>
      </c>
      <c r="E12" s="4">
        <f>E11*100/D11</f>
        <v>94.117647058823536</v>
      </c>
      <c r="F12" s="4">
        <f>F11*100/D11</f>
        <v>5.882352941176471</v>
      </c>
      <c r="G12" s="4">
        <f>G11*100/D11</f>
        <v>0</v>
      </c>
      <c r="H12" s="4">
        <f>H11*100/D11</f>
        <v>70.588235294117652</v>
      </c>
      <c r="I12" s="4">
        <f>I11*100/D11</f>
        <v>29.411764705882351</v>
      </c>
      <c r="J12" s="4">
        <f>J11*100/D11</f>
        <v>0</v>
      </c>
      <c r="K12" s="4">
        <f>K11*100/D11</f>
        <v>94.117647058823536</v>
      </c>
      <c r="L12" s="4">
        <f>L11*100/D11</f>
        <v>5.882352941176471</v>
      </c>
      <c r="M12" s="4">
        <f>M11*100/D11</f>
        <v>0</v>
      </c>
      <c r="N12" s="4">
        <f>N11*100/D11</f>
        <v>88.235294117647058</v>
      </c>
      <c r="O12" s="4">
        <f>O11*100/D11</f>
        <v>11.764705882352942</v>
      </c>
      <c r="P12" s="4">
        <f>P11*100/D11</f>
        <v>0</v>
      </c>
      <c r="Q12" s="4">
        <f>Q11*100/D11</f>
        <v>94.117647058823536</v>
      </c>
      <c r="R12" s="4">
        <f>R11*100/D11</f>
        <v>5.882352941176471</v>
      </c>
      <c r="S12" s="4">
        <f>S11*100/D11</f>
        <v>0</v>
      </c>
    </row>
  </sheetData>
  <mergeCells count="14">
    <mergeCell ref="A12:C12"/>
    <mergeCell ref="N7:P7"/>
    <mergeCell ref="Q7:S7"/>
    <mergeCell ref="A11:C11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Q9" sqref="Q9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17" x14ac:dyDescent="0.25">
      <c r="N1" s="44" t="s">
        <v>12</v>
      </c>
      <c r="O1" s="44"/>
    </row>
    <row r="2" spans="1:17" ht="15.75" x14ac:dyDescent="0.25">
      <c r="A2" s="7" t="s">
        <v>13</v>
      </c>
      <c r="B2" s="7"/>
      <c r="C2" s="1"/>
      <c r="E2" s="1"/>
      <c r="F2" s="1"/>
      <c r="G2" s="40" t="s">
        <v>25</v>
      </c>
      <c r="H2" s="40"/>
      <c r="I2" s="40"/>
      <c r="J2" s="40"/>
      <c r="K2" s="40"/>
      <c r="L2" s="2"/>
      <c r="M2" s="2"/>
      <c r="N2" s="2"/>
      <c r="O2" s="2"/>
    </row>
    <row r="3" spans="1:17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x14ac:dyDescent="0.25">
      <c r="C4" s="8"/>
      <c r="E4" s="2"/>
      <c r="F4" s="2"/>
      <c r="G4" s="40" t="s">
        <v>24</v>
      </c>
      <c r="H4" s="40"/>
      <c r="I4" s="40"/>
      <c r="J4" s="40"/>
      <c r="K4" s="40"/>
      <c r="L4" s="40"/>
      <c r="M4" s="40"/>
      <c r="N4" s="2"/>
      <c r="O4" s="2"/>
      <c r="P4" s="2"/>
      <c r="Q4" s="2"/>
    </row>
    <row r="5" spans="1:1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 x14ac:dyDescent="0.25">
      <c r="A7" s="45" t="s">
        <v>15</v>
      </c>
      <c r="B7" s="35" t="s">
        <v>14</v>
      </c>
      <c r="C7" s="35" t="s">
        <v>4</v>
      </c>
      <c r="D7" s="35"/>
      <c r="E7" s="35"/>
      <c r="F7" s="35" t="s">
        <v>7</v>
      </c>
      <c r="G7" s="35"/>
      <c r="H7" s="35"/>
      <c r="I7" s="35" t="s">
        <v>5</v>
      </c>
      <c r="J7" s="35"/>
      <c r="K7" s="35"/>
      <c r="L7" s="35" t="s">
        <v>8</v>
      </c>
      <c r="M7" s="35"/>
      <c r="N7" s="35"/>
      <c r="O7" s="35" t="s">
        <v>6</v>
      </c>
      <c r="P7" s="35"/>
      <c r="Q7" s="35"/>
    </row>
    <row r="8" spans="1:17" ht="78.75" x14ac:dyDescent="0.25">
      <c r="A8" s="46"/>
      <c r="B8" s="35"/>
      <c r="C8" s="5" t="s">
        <v>19</v>
      </c>
      <c r="D8" s="5" t="s">
        <v>20</v>
      </c>
      <c r="E8" s="5" t="s">
        <v>21</v>
      </c>
      <c r="F8" s="5" t="s">
        <v>19</v>
      </c>
      <c r="G8" s="5" t="s">
        <v>20</v>
      </c>
      <c r="H8" s="5" t="s">
        <v>21</v>
      </c>
      <c r="I8" s="5" t="s">
        <v>19</v>
      </c>
      <c r="J8" s="5" t="s">
        <v>20</v>
      </c>
      <c r="K8" s="5" t="s">
        <v>21</v>
      </c>
      <c r="L8" s="5" t="s">
        <v>19</v>
      </c>
      <c r="M8" s="5" t="s">
        <v>20</v>
      </c>
      <c r="N8" s="5" t="s">
        <v>21</v>
      </c>
      <c r="O8" s="5" t="s">
        <v>19</v>
      </c>
      <c r="P8" s="5" t="s">
        <v>20</v>
      </c>
      <c r="Q8" s="5" t="s">
        <v>21</v>
      </c>
    </row>
    <row r="9" spans="1:17" ht="15.75" x14ac:dyDescent="0.25">
      <c r="A9" s="23" t="s">
        <v>16</v>
      </c>
      <c r="B9" s="13">
        <v>23</v>
      </c>
      <c r="C9" s="13">
        <v>20</v>
      </c>
      <c r="D9" s="13">
        <v>3</v>
      </c>
      <c r="E9" s="13">
        <v>0</v>
      </c>
      <c r="F9" s="18">
        <v>17</v>
      </c>
      <c r="G9" s="13">
        <v>5</v>
      </c>
      <c r="H9" s="13">
        <v>1</v>
      </c>
      <c r="I9" s="13">
        <v>13</v>
      </c>
      <c r="J9" s="13">
        <v>8</v>
      </c>
      <c r="K9" s="13">
        <v>2</v>
      </c>
      <c r="L9" s="13">
        <v>15</v>
      </c>
      <c r="M9" s="13">
        <v>7</v>
      </c>
      <c r="N9" s="13">
        <v>1</v>
      </c>
      <c r="O9" s="13">
        <v>19</v>
      </c>
      <c r="P9" s="13">
        <v>4</v>
      </c>
      <c r="Q9" s="13">
        <v>1</v>
      </c>
    </row>
    <row r="10" spans="1:17" ht="15.75" x14ac:dyDescent="0.25">
      <c r="A10" s="33" t="s">
        <v>32</v>
      </c>
      <c r="B10" s="13">
        <v>15</v>
      </c>
      <c r="C10" s="13">
        <v>10</v>
      </c>
      <c r="D10" s="13">
        <v>5</v>
      </c>
      <c r="E10" s="13">
        <v>0</v>
      </c>
      <c r="F10" s="13">
        <v>9</v>
      </c>
      <c r="G10" s="13">
        <v>6</v>
      </c>
      <c r="H10" s="13">
        <v>0</v>
      </c>
      <c r="I10" s="13">
        <v>7</v>
      </c>
      <c r="J10" s="13">
        <v>7</v>
      </c>
      <c r="K10" s="13">
        <v>1</v>
      </c>
      <c r="L10" s="13">
        <v>11</v>
      </c>
      <c r="M10" s="13">
        <v>4</v>
      </c>
      <c r="N10" s="13">
        <v>0</v>
      </c>
      <c r="O10" s="13">
        <v>12</v>
      </c>
      <c r="P10" s="13">
        <v>3</v>
      </c>
      <c r="Q10" s="13">
        <v>0</v>
      </c>
    </row>
    <row r="11" spans="1:17" ht="15.75" x14ac:dyDescent="0.25">
      <c r="A11" s="23" t="s">
        <v>17</v>
      </c>
      <c r="B11" s="13">
        <v>15</v>
      </c>
      <c r="C11" s="13">
        <v>12</v>
      </c>
      <c r="D11" s="13">
        <v>3</v>
      </c>
      <c r="E11" s="13">
        <v>0</v>
      </c>
      <c r="F11" s="13">
        <v>11</v>
      </c>
      <c r="G11" s="13">
        <v>4</v>
      </c>
      <c r="H11" s="13">
        <v>0</v>
      </c>
      <c r="I11" s="13">
        <v>15</v>
      </c>
      <c r="J11" s="13">
        <v>0</v>
      </c>
      <c r="K11" s="13">
        <v>0</v>
      </c>
      <c r="L11" s="13">
        <v>13</v>
      </c>
      <c r="M11" s="13">
        <v>2</v>
      </c>
      <c r="N11" s="13">
        <v>0</v>
      </c>
      <c r="O11" s="13">
        <v>14</v>
      </c>
      <c r="P11" s="13">
        <v>1</v>
      </c>
      <c r="Q11" s="13">
        <v>0</v>
      </c>
    </row>
    <row r="12" spans="1:17" ht="15.75" x14ac:dyDescent="0.25">
      <c r="A12" s="23" t="s">
        <v>18</v>
      </c>
      <c r="B12" s="13">
        <v>17</v>
      </c>
      <c r="C12" s="13">
        <v>16</v>
      </c>
      <c r="D12" s="13">
        <v>1</v>
      </c>
      <c r="E12" s="13">
        <v>0</v>
      </c>
      <c r="F12" s="13">
        <v>12</v>
      </c>
      <c r="G12" s="13">
        <v>5</v>
      </c>
      <c r="H12" s="13">
        <v>0</v>
      </c>
      <c r="I12" s="13">
        <v>16</v>
      </c>
      <c r="J12" s="13">
        <v>1</v>
      </c>
      <c r="K12" s="13">
        <v>0</v>
      </c>
      <c r="L12" s="13">
        <v>15</v>
      </c>
      <c r="M12" s="13">
        <v>2</v>
      </c>
      <c r="N12" s="13">
        <v>0</v>
      </c>
      <c r="O12" s="13">
        <v>16</v>
      </c>
      <c r="P12" s="13">
        <v>1</v>
      </c>
      <c r="Q12" s="13">
        <v>0</v>
      </c>
    </row>
    <row r="13" spans="1:17" ht="15.75" x14ac:dyDescent="0.25">
      <c r="A13" s="17" t="s">
        <v>1</v>
      </c>
      <c r="B13" s="13">
        <f>SUM(B8:B12)</f>
        <v>70</v>
      </c>
      <c r="C13" s="13">
        <f t="shared" ref="C13:Q13" si="0">SUM(C9:C12)</f>
        <v>58</v>
      </c>
      <c r="D13" s="13">
        <f t="shared" si="0"/>
        <v>12</v>
      </c>
      <c r="E13" s="13">
        <f t="shared" si="0"/>
        <v>0</v>
      </c>
      <c r="F13" s="13">
        <f t="shared" si="0"/>
        <v>49</v>
      </c>
      <c r="G13" s="13">
        <v>20</v>
      </c>
      <c r="H13" s="13">
        <f t="shared" si="0"/>
        <v>1</v>
      </c>
      <c r="I13" s="13">
        <v>51</v>
      </c>
      <c r="J13" s="13">
        <f t="shared" si="0"/>
        <v>16</v>
      </c>
      <c r="K13" s="13">
        <f t="shared" si="0"/>
        <v>3</v>
      </c>
      <c r="L13" s="13">
        <f t="shared" si="0"/>
        <v>54</v>
      </c>
      <c r="M13" s="13">
        <f t="shared" si="0"/>
        <v>15</v>
      </c>
      <c r="N13" s="13">
        <f t="shared" si="0"/>
        <v>1</v>
      </c>
      <c r="O13" s="13">
        <v>61</v>
      </c>
      <c r="P13" s="13">
        <f t="shared" si="0"/>
        <v>9</v>
      </c>
      <c r="Q13" s="13">
        <f t="shared" si="0"/>
        <v>1</v>
      </c>
    </row>
    <row r="14" spans="1:17" ht="17.25" customHeight="1" x14ac:dyDescent="0.25">
      <c r="A14" s="19" t="s">
        <v>11</v>
      </c>
      <c r="B14" s="21">
        <f>B13*100/B13</f>
        <v>100</v>
      </c>
      <c r="C14" s="20">
        <f>C13*100/B13</f>
        <v>82.857142857142861</v>
      </c>
      <c r="D14" s="16">
        <f>D13*100/B13</f>
        <v>17.142857142857142</v>
      </c>
      <c r="E14" s="16">
        <f>E13*100/B13</f>
        <v>0</v>
      </c>
      <c r="F14" s="16">
        <f>F13*100/B13</f>
        <v>70</v>
      </c>
      <c r="G14" s="16">
        <f>G13*100/B13</f>
        <v>28.571428571428573</v>
      </c>
      <c r="H14" s="16">
        <f>H13*100/B13</f>
        <v>1.4285714285714286</v>
      </c>
      <c r="I14" s="16">
        <f>I13*100/B13</f>
        <v>72.857142857142861</v>
      </c>
      <c r="J14" s="16">
        <f>J13*100/B13</f>
        <v>22.857142857142858</v>
      </c>
      <c r="K14" s="16">
        <f>K13*100/B13</f>
        <v>4.2857142857142856</v>
      </c>
      <c r="L14" s="16">
        <f>L13*100/B13</f>
        <v>77.142857142857139</v>
      </c>
      <c r="M14" s="16">
        <f>M13*100/B13</f>
        <v>21.428571428571427</v>
      </c>
      <c r="N14" s="16">
        <f>N13*100/B13</f>
        <v>1.4285714285714286</v>
      </c>
      <c r="O14" s="16">
        <f>O13*100/B13</f>
        <v>87.142857142857139</v>
      </c>
      <c r="P14" s="16">
        <f>P13*100/B13</f>
        <v>12.857142857142858</v>
      </c>
      <c r="Q14" s="16">
        <f>Q13*100/B13</f>
        <v>1.4285714285714286</v>
      </c>
    </row>
    <row r="15" spans="1:17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x14ac:dyDescent="0.25">
      <c r="A31" s="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топ</vt:lpstr>
      <vt:lpstr>кіші топ</vt:lpstr>
      <vt:lpstr>ортағы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2024-11-12T12:56:25Z</dcterms:modified>
</cp:coreProperties>
</file>